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9170" windowHeight="4290" tabRatio="598" firstSheet="11" activeTab="17"/>
  </bookViews>
  <sheets>
    <sheet name="03.06.2013" sheetId="1" r:id="rId1"/>
    <sheet name="04.06.2013" sheetId="2" r:id="rId2"/>
    <sheet name="05.06.2013" sheetId="3" r:id="rId3"/>
    <sheet name="06.06.2013" sheetId="4" r:id="rId4"/>
    <sheet name="07.06.2013" sheetId="5" r:id="rId5"/>
    <sheet name="10.06.2013" sheetId="6" r:id="rId6"/>
    <sheet name="11.06.2013" sheetId="7" r:id="rId7"/>
    <sheet name="12.06.2013" sheetId="8" r:id="rId8"/>
    <sheet name="13.06.2013" sheetId="9" r:id="rId9"/>
    <sheet name="14.06.2013" sheetId="10" r:id="rId10"/>
    <sheet name="17.06.2013" sheetId="11" r:id="rId11"/>
    <sheet name="18.06.2013" sheetId="12" r:id="rId12"/>
    <sheet name="19.06.2013" sheetId="13" r:id="rId13"/>
    <sheet name="20.06.2013" sheetId="14" r:id="rId14"/>
    <sheet name="21.06.2013" sheetId="15" r:id="rId15"/>
    <sheet name="25.06.2013" sheetId="16" r:id="rId16"/>
    <sheet name="26.06.2013" sheetId="17" r:id="rId17"/>
    <sheet name="27.06.2013" sheetId="18" r:id="rId18"/>
    <sheet name="28.06.2013" sheetId="19" r:id="rId19"/>
  </sheets>
  <definedNames/>
  <calcPr fullCalcOnLoad="1"/>
</workbook>
</file>

<file path=xl/sharedStrings.xml><?xml version="1.0" encoding="utf-8"?>
<sst xmlns="http://schemas.openxmlformats.org/spreadsheetml/2006/main" count="565" uniqueCount="148">
  <si>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</si>
  <si>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</si>
  <si>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</si>
  <si>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</si>
  <si>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</si>
  <si>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</si>
  <si>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</si>
  <si>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</si>
  <si>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SPITAL SAPOCA</t>
  </si>
  <si>
    <t>alimente</t>
  </si>
  <si>
    <t>ridicare numerar</t>
  </si>
  <si>
    <t>cheltuieli gospodaresti</t>
  </si>
  <si>
    <t>Total cheltuieli din bugetul de stat  - accize</t>
  </si>
  <si>
    <t>Total cheltuieli de capital</t>
  </si>
  <si>
    <t>TOTAL GENERAL</t>
  </si>
  <si>
    <t>Manager,</t>
  </si>
  <si>
    <t>Director finanaciar,</t>
  </si>
  <si>
    <t xml:space="preserve">     Ec. Popescu Dumitru</t>
  </si>
  <si>
    <t xml:space="preserve">                   Ec. Vlad Laurentiu</t>
  </si>
  <si>
    <t>Sef serviciu fin.cont.,</t>
  </si>
  <si>
    <t>Ec. Paun Cristina</t>
  </si>
  <si>
    <t xml:space="preserve">                                  Ec. Vlad Laurentiu</t>
  </si>
  <si>
    <t xml:space="preserve">       Ec. Popescu Dumitru</t>
  </si>
  <si>
    <t xml:space="preserve">                      Ec. Vlad Laurentiu</t>
  </si>
  <si>
    <t xml:space="preserve">                               Ec. Vlad Laurentiu</t>
  </si>
  <si>
    <t xml:space="preserve">                                 Ec. Vlad Laurentiu</t>
  </si>
  <si>
    <t xml:space="preserve">                                Ec. Vlad Laurentiu</t>
  </si>
  <si>
    <t xml:space="preserve">                            Ec. Vlad Laurentiu</t>
  </si>
  <si>
    <t xml:space="preserve">                     Ec. Vlad Laurentiu</t>
  </si>
  <si>
    <t>LIM IMPEX SRL</t>
  </si>
  <si>
    <t>TEHNO SRL</t>
  </si>
  <si>
    <t>materiale</t>
  </si>
  <si>
    <t>GDF SUEZ</t>
  </si>
  <si>
    <t>CALOR</t>
  </si>
  <si>
    <t>gaze naturale</t>
  </si>
  <si>
    <t>COMFORTUNA 93</t>
  </si>
  <si>
    <t>PLUS IMPEX</t>
  </si>
  <si>
    <t>OMV PETROM</t>
  </si>
  <si>
    <t>EPRUBETA FRAM</t>
  </si>
  <si>
    <t>IDM DINAMIC</t>
  </si>
  <si>
    <t>PRACTIC PORD COM</t>
  </si>
  <si>
    <t>MENSANA IMPEX</t>
  </si>
  <si>
    <t>MEDISAN COM</t>
  </si>
  <si>
    <t>NEOTECH</t>
  </si>
  <si>
    <t>INGENIOS SOLUTIONS</t>
  </si>
  <si>
    <t>FARMEXPERT DCI</t>
  </si>
  <si>
    <t>STERIL ROMANIA</t>
  </si>
  <si>
    <t>TUNIC PROD</t>
  </si>
  <si>
    <t>INFOMED</t>
  </si>
  <si>
    <t>PANSIPROD MEDICAL</t>
  </si>
  <si>
    <t>CO&amp;CO CONSUMER</t>
  </si>
  <si>
    <t>TEHNOMED SERVICE</t>
  </si>
  <si>
    <t>PLASTIC PROD COM</t>
  </si>
  <si>
    <t>NOVA FIT</t>
  </si>
  <si>
    <t>UZCONFTEX</t>
  </si>
  <si>
    <t>EPRUBETA FARM</t>
  </si>
  <si>
    <t>UNIFARM</t>
  </si>
  <si>
    <t>GINAR PORD PANIF</t>
  </si>
  <si>
    <t>ACTAVIS</t>
  </si>
  <si>
    <t>GALENUS</t>
  </si>
  <si>
    <t>ROMASTRU</t>
  </si>
  <si>
    <t>ADM FARM</t>
  </si>
  <si>
    <t>MEDIPLUS</t>
  </si>
  <si>
    <t>HEPITES GALATI</t>
  </si>
  <si>
    <t>FRESENIUS KABI</t>
  </si>
  <si>
    <t>ELSSADO MARKET</t>
  </si>
  <si>
    <t>servicii catering</t>
  </si>
  <si>
    <t>benzina</t>
  </si>
  <si>
    <t>reactivi laborator</t>
  </si>
  <si>
    <t>dezinfectanti</t>
  </si>
  <si>
    <t>prestari servicii</t>
  </si>
  <si>
    <t>medicamente</t>
  </si>
  <si>
    <t>materiale sanitare</t>
  </si>
  <si>
    <t>AKTA</t>
  </si>
  <si>
    <t>APELE ROMANE</t>
  </si>
  <si>
    <t>ARION PAUL</t>
  </si>
  <si>
    <t>COCA COLA</t>
  </si>
  <si>
    <t>COMPANIA DE APA</t>
  </si>
  <si>
    <t>DANY CRIS</t>
  </si>
  <si>
    <t>ELECTRICA</t>
  </si>
  <si>
    <t>PRIMARIA UNGURIU</t>
  </si>
  <si>
    <t>ROMPREST ENERGY</t>
  </si>
  <si>
    <t>TROSCOT INTERGRUP</t>
  </si>
  <si>
    <t>PETROM DISTRIBUTIE GAZE</t>
  </si>
  <si>
    <t>ARONAX</t>
  </si>
  <si>
    <t>CARACTER PRINT</t>
  </si>
  <si>
    <t>CONSULT MERIDIAN</t>
  </si>
  <si>
    <t>DYOMEDICA</t>
  </si>
  <si>
    <t>EUROMATIC</t>
  </si>
  <si>
    <t>GIN SAN MED</t>
  </si>
  <si>
    <t>MANOPRINTING</t>
  </si>
  <si>
    <t>MEDICOM 94</t>
  </si>
  <si>
    <t>MIDA SOFT</t>
  </si>
  <si>
    <t>POENARU MARIN</t>
  </si>
  <si>
    <t>QUARTZ MATRIX</t>
  </si>
  <si>
    <t>RMN CENTRU DE IMAGISTICA</t>
  </si>
  <si>
    <t>SPEED CONSTRUCT</t>
  </si>
  <si>
    <t>SPIREA VASILICA</t>
  </si>
  <si>
    <t>STERYCICLE ROMANIA</t>
  </si>
  <si>
    <t>ZUGRAVUL</t>
  </si>
  <si>
    <t>TNV CONFORT</t>
  </si>
  <si>
    <t>A&amp;G MED TRADING</t>
  </si>
  <si>
    <t>EUROPHARM HOLDING</t>
  </si>
  <si>
    <t>PHARMA HOLDING</t>
  </si>
  <si>
    <t>POLISANO SIBIU</t>
  </si>
  <si>
    <t>FELSIN FARM</t>
  </si>
  <si>
    <t>FARMACEUTICA REMEDIA</t>
  </si>
  <si>
    <t>FARMEXIM</t>
  </si>
  <si>
    <t>A&amp;A MEDICAL</t>
  </si>
  <si>
    <t>INFOMED FLUIDS</t>
  </si>
  <si>
    <t>PHARMAFARM</t>
  </si>
  <si>
    <t>cablu tv</t>
  </si>
  <si>
    <t>apa potabila</t>
  </si>
  <si>
    <t>energie electrica</t>
  </si>
  <si>
    <t>prestari  servicii</t>
  </si>
  <si>
    <t>reparatii curente</t>
  </si>
  <si>
    <t>combustibil calorifer</t>
  </si>
  <si>
    <t>SALARIATI</t>
  </si>
  <si>
    <t>carduri salarii</t>
  </si>
  <si>
    <t>BUGET DE STAT</t>
  </si>
  <si>
    <t>BUGETUL ASIG SOC. DE STAT</t>
  </si>
  <si>
    <t>contributii salarii af lunii mai  2013</t>
  </si>
  <si>
    <t>CEC SALARII</t>
  </si>
  <si>
    <t>salarii aferente lunii aprilie 2013</t>
  </si>
  <si>
    <t>PRIMARIA MAGURA</t>
  </si>
  <si>
    <t>popriri salariati</t>
  </si>
  <si>
    <t>CHEQUE DEJEUNER</t>
  </si>
  <si>
    <t>tichete masa</t>
  </si>
  <si>
    <t xml:space="preserve">                                     Ec. Vlad Laurentiu</t>
  </si>
  <si>
    <t>IBERIA</t>
  </si>
  <si>
    <t>IMPARAT</t>
  </si>
  <si>
    <t>PINGUINU CONGELAT</t>
  </si>
  <si>
    <t>PRIGOTEHNICA</t>
  </si>
  <si>
    <t>MIGA COM</t>
  </si>
  <si>
    <t>RESTUTUIRE CM</t>
  </si>
  <si>
    <t>EXTRABUGETAR</t>
  </si>
  <si>
    <t>HARD SERVICE</t>
  </si>
  <si>
    <t>RER ECOLOGIC</t>
  </si>
  <si>
    <t>MIDORAX</t>
  </si>
  <si>
    <t>TRIDENT SERVICE</t>
  </si>
  <si>
    <t>OPINIA</t>
  </si>
  <si>
    <t>PRESTARI SERCIV</t>
  </si>
  <si>
    <t>ROMTELECOM</t>
  </si>
  <si>
    <t>CTCE PIATRA NEAMT</t>
  </si>
  <si>
    <t>MEDISAN</t>
  </si>
  <si>
    <t>convorbiri telefonice</t>
  </si>
  <si>
    <t>internet</t>
  </si>
  <si>
    <t>ORANGE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</si>
</sst>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4" fontId="4" fillId="2" borderId="3" xfId="0" applyNumberFormat="1" applyFont="1" applyFill="1" applyBorder="1" applyAlignment="1">
      <alignment horizontal="centerContinuous"/>
    </xf>
    <xf numFmtId="4" fontId="4" fillId="2" borderId="2" xfId="0" applyNumberFormat="1" applyFont="1" applyFill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4" fontId="0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centerContinuous"/>
    </xf>
    <xf numFmtId="0" fontId="2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3" xfId="0" applyBorder="1" applyAlignment="1">
      <alignment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workbookViewId="0" topLeftCell="A7">
      <selection activeCell="B25" sqref="B25: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35" t="s">
        <v>0</v>
      </c>
      <c r="B4" s="35"/>
      <c r="C4" s="35"/>
      <c r="D4" s="35"/>
    </row>
    <row r="5" spans="1:4" ht="15.75">
      <c r="A5" s="35" t="s">
        <v>1</v>
      </c>
      <c r="B5" s="35"/>
      <c r="C5" s="35"/>
      <c r="D5" s="35"/>
    </row>
    <row r="11" spans="1:4" ht="15.75">
      <c r="A11" s="45" t="s">
        <v>2</v>
      </c>
      <c r="B11" s="45" t="s">
        <v>3</v>
      </c>
      <c r="C11" s="50" t="s">
        <v>4</v>
      </c>
      <c r="D11" s="50" t="s">
        <v>5</v>
      </c>
    </row>
    <row r="12" spans="1:4" ht="15.75">
      <c r="A12" s="46"/>
      <c r="B12" s="48"/>
      <c r="C12" s="51"/>
      <c r="D12" s="51"/>
    </row>
    <row r="13" spans="1:4" ht="15.75">
      <c r="A13" s="47"/>
      <c r="B13" s="49"/>
      <c r="C13" s="52"/>
      <c r="D13" s="52"/>
    </row>
    <row r="14" spans="1:4" ht="15.75" customHeight="1">
      <c r="A14" s="37" t="s">
        <v>6</v>
      </c>
      <c r="B14" s="39">
        <v>0</v>
      </c>
      <c r="C14" s="41"/>
      <c r="D14" s="41"/>
    </row>
    <row r="15" spans="1:4" ht="15.75">
      <c r="A15" s="38"/>
      <c r="B15" s="40"/>
      <c r="C15" s="42"/>
      <c r="D15" s="42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5.75">
      <c r="A23" s="64" t="s">
        <v>7</v>
      </c>
      <c r="B23" s="39">
        <f>B24+B25</f>
        <v>45000</v>
      </c>
      <c r="C23" s="41"/>
      <c r="D23" s="41"/>
    </row>
    <row r="24" spans="1:4" ht="12.75" customHeight="1">
      <c r="A24" s="38"/>
      <c r="B24" s="8">
        <v>30000</v>
      </c>
      <c r="C24" s="1" t="s">
        <v>8</v>
      </c>
      <c r="D24" s="1" t="s">
        <v>9</v>
      </c>
    </row>
    <row r="25" spans="1:4" ht="12.75">
      <c r="A25" s="1"/>
      <c r="B25" s="8">
        <v>15000</v>
      </c>
      <c r="C25" s="1" t="s">
        <v>10</v>
      </c>
      <c r="D25" s="1" t="s">
        <v>11</v>
      </c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34.5" customHeight="1">
      <c r="A35" s="43" t="s">
        <v>12</v>
      </c>
      <c r="B35" s="39">
        <v>0</v>
      </c>
      <c r="C35" s="41"/>
      <c r="D35" s="41"/>
    </row>
    <row r="36" spans="1:4" ht="15.75" customHeight="1">
      <c r="A36" s="70"/>
      <c r="B36" s="10"/>
      <c r="C36" s="66"/>
      <c r="D36" s="66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37" t="s">
        <v>13</v>
      </c>
      <c r="B43" s="39">
        <v>0</v>
      </c>
      <c r="C43" s="41"/>
      <c r="D43" s="41"/>
    </row>
    <row r="44" spans="1:4" ht="15.75">
      <c r="A44" s="38"/>
      <c r="B44" s="40"/>
      <c r="C44" s="42"/>
      <c r="D44" s="42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14</v>
      </c>
      <c r="B49" s="10">
        <f>B23</f>
        <v>45000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15</v>
      </c>
      <c r="B52" s="3"/>
      <c r="C52" s="35" t="s">
        <v>16</v>
      </c>
      <c r="D52" s="35"/>
    </row>
    <row r="53" spans="1:4" ht="15.75">
      <c r="A53" s="4" t="s">
        <v>17</v>
      </c>
      <c r="B53" s="3"/>
      <c r="C53" s="36" t="s">
        <v>18</v>
      </c>
      <c r="D53" s="36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35" t="s">
        <v>19</v>
      </c>
      <c r="D57" s="35"/>
    </row>
    <row r="58" spans="2:4" ht="15.75">
      <c r="B58" s="3"/>
      <c r="C58" s="35" t="s">
        <v>20</v>
      </c>
      <c r="D58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13">
      <selection activeCell="B17" sqref="B17:D17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27.7109375" style="0" customWidth="1"/>
    <col min="4" max="4" width="35.1406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15.7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64" t="s">
        <v>6</v>
      </c>
      <c r="B15" s="10">
        <f>B16+B17</f>
        <v>361323</v>
      </c>
      <c r="C15" s="66"/>
      <c r="D15" s="66"/>
    </row>
    <row r="16" spans="1:4" ht="15.75">
      <c r="A16" s="64"/>
      <c r="B16" s="2">
        <v>190</v>
      </c>
      <c r="C16" s="1" t="s">
        <v>124</v>
      </c>
      <c r="D16" s="1" t="s">
        <v>125</v>
      </c>
    </row>
    <row r="17" spans="1:4" ht="12.75" customHeight="1">
      <c r="A17" s="1"/>
      <c r="B17" s="2">
        <v>361133</v>
      </c>
      <c r="C17" s="1" t="s">
        <v>122</v>
      </c>
      <c r="D17" s="1" t="s">
        <v>123</v>
      </c>
    </row>
    <row r="18" spans="1:4" ht="12.75">
      <c r="A18" s="1"/>
      <c r="B18" s="2">
        <v>2618.01</v>
      </c>
      <c r="C18" s="1" t="s">
        <v>126</v>
      </c>
      <c r="D18" s="1" t="s">
        <v>127</v>
      </c>
    </row>
    <row r="19" spans="1:4" ht="12.75">
      <c r="A19" s="1"/>
      <c r="B19" s="30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64" t="s">
        <v>7</v>
      </c>
      <c r="B24" s="10">
        <f>SUM(B25:B42)</f>
        <v>280.57</v>
      </c>
      <c r="C24" s="66"/>
      <c r="D24" s="66"/>
    </row>
    <row r="25" spans="1:4" ht="15.75">
      <c r="A25" s="64"/>
      <c r="B25" s="67">
        <v>280.57</v>
      </c>
      <c r="C25" s="25" t="s">
        <v>79</v>
      </c>
      <c r="D25" s="16" t="s">
        <v>113</v>
      </c>
    </row>
    <row r="26" spans="1:4" ht="12.75">
      <c r="A26" s="1"/>
      <c r="B26" s="67"/>
      <c r="C26" s="25"/>
      <c r="D26" s="16"/>
    </row>
    <row r="27" spans="1:4" ht="12.75">
      <c r="A27" s="1"/>
      <c r="B27" s="67"/>
      <c r="C27" s="25"/>
      <c r="D27" s="1"/>
    </row>
    <row r="28" spans="1:4" ht="12.75">
      <c r="A28" s="1"/>
      <c r="B28" s="67"/>
      <c r="C28" s="1"/>
      <c r="D28" s="1"/>
    </row>
    <row r="29" spans="1:4" ht="12.75">
      <c r="A29" s="1"/>
      <c r="B29" s="67"/>
      <c r="C29" s="25"/>
      <c r="D29" s="1"/>
    </row>
    <row r="30" spans="1:4" ht="12.75">
      <c r="A30" s="1"/>
      <c r="B30" s="67"/>
      <c r="C30" s="25"/>
      <c r="D30" s="1"/>
    </row>
    <row r="31" spans="1:4" ht="12.75">
      <c r="A31" s="1"/>
      <c r="B31" s="33"/>
      <c r="C31" s="25"/>
      <c r="D31" s="1"/>
    </row>
    <row r="32" spans="1:4" ht="12.75">
      <c r="A32" s="1"/>
      <c r="B32" s="33"/>
      <c r="C32" s="25"/>
      <c r="D32" s="1"/>
    </row>
    <row r="33" spans="1:4" ht="12.75">
      <c r="A33" s="1"/>
      <c r="B33" s="32"/>
      <c r="C33" s="25"/>
      <c r="D33" s="1"/>
    </row>
    <row r="34" spans="1:4" ht="12.75">
      <c r="A34" s="1"/>
      <c r="B34" s="32"/>
      <c r="C34" s="25"/>
      <c r="D34" s="1"/>
    </row>
    <row r="35" spans="1:4" ht="12.75">
      <c r="A35" s="1"/>
      <c r="B35" s="32"/>
      <c r="C35" s="25"/>
      <c r="D35" s="1"/>
    </row>
    <row r="36" spans="1:4" ht="12.75">
      <c r="A36" s="1"/>
      <c r="B36" s="32"/>
      <c r="C36" s="25"/>
      <c r="D36" s="1"/>
    </row>
    <row r="37" spans="1:4" ht="12.75">
      <c r="A37" s="1"/>
      <c r="B37" s="32"/>
      <c r="C37" s="25"/>
      <c r="D37" s="1"/>
    </row>
    <row r="38" spans="1:4" ht="12.75">
      <c r="A38" s="1"/>
      <c r="B38" s="32"/>
      <c r="C38" s="25"/>
      <c r="D38" s="1"/>
    </row>
    <row r="39" spans="1:4" ht="12.75">
      <c r="A39" s="1"/>
      <c r="B39" s="32"/>
      <c r="C39" s="25"/>
      <c r="D39" s="1"/>
    </row>
    <row r="40" spans="1:4" ht="12.75">
      <c r="A40" s="1"/>
      <c r="B40" s="32"/>
      <c r="C40" s="25"/>
      <c r="D40" s="1"/>
    </row>
    <row r="41" spans="1:4" ht="12.75">
      <c r="A41" s="1"/>
      <c r="B41" s="32"/>
      <c r="C41" s="25"/>
      <c r="D41" s="1"/>
    </row>
    <row r="42" spans="1:4" ht="12.75">
      <c r="A42" s="1"/>
      <c r="B42" s="11"/>
      <c r="C42" s="1"/>
      <c r="D42" s="15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31.5">
      <c r="A45" s="43" t="s">
        <v>12</v>
      </c>
      <c r="B45" s="39">
        <v>0</v>
      </c>
      <c r="C45" s="41"/>
      <c r="D45" s="41"/>
    </row>
    <row r="46" spans="1:4" ht="18" customHeight="1">
      <c r="A46" s="44"/>
      <c r="B46" s="40"/>
      <c r="C46" s="42"/>
      <c r="D46" s="42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5.75">
      <c r="A53" s="37" t="s">
        <v>13</v>
      </c>
      <c r="B53" s="39">
        <v>0</v>
      </c>
      <c r="C53" s="41"/>
      <c r="D53" s="41"/>
    </row>
    <row r="54" spans="1:4" ht="15.75">
      <c r="A54" s="38"/>
      <c r="B54" s="40"/>
      <c r="C54" s="42"/>
      <c r="D54" s="4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9" t="s">
        <v>14</v>
      </c>
      <c r="B59" s="10">
        <f>B15+B24</f>
        <v>361603.57</v>
      </c>
      <c r="C59" s="9"/>
      <c r="D59" s="9"/>
    </row>
    <row r="60" ht="12.75">
      <c r="B60" s="3"/>
    </row>
    <row r="61" ht="12.75">
      <c r="B61" s="3"/>
    </row>
    <row r="62" spans="1:4" ht="15.75">
      <c r="A62" s="5" t="s">
        <v>15</v>
      </c>
      <c r="B62" s="3"/>
      <c r="C62" s="35" t="s">
        <v>16</v>
      </c>
      <c r="D62" s="35"/>
    </row>
    <row r="63" spans="1:4" ht="15.75">
      <c r="A63" s="4" t="s">
        <v>17</v>
      </c>
      <c r="B63" s="3"/>
      <c r="C63" s="36" t="s">
        <v>128</v>
      </c>
      <c r="D63" s="36"/>
    </row>
    <row r="64" ht="12.75">
      <c r="B64" s="3"/>
    </row>
    <row r="65" ht="12.75">
      <c r="B65" s="3"/>
    </row>
    <row r="66" ht="12.75">
      <c r="B66" s="3"/>
    </row>
    <row r="67" spans="2:4" ht="15.75">
      <c r="B67" s="3"/>
      <c r="C67" s="35" t="s">
        <v>19</v>
      </c>
      <c r="D67" s="35"/>
    </row>
    <row r="68" spans="2:4" ht="15.75">
      <c r="B68" s="3"/>
      <c r="C68" s="35" t="s">
        <v>20</v>
      </c>
      <c r="D68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16">
      <selection activeCell="C20" sqref="C20:C24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2.85156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f>B17+B16</f>
        <v>806211</v>
      </c>
      <c r="C15" s="41"/>
      <c r="D15" s="41"/>
    </row>
    <row r="16" spans="1:4" ht="15.75">
      <c r="A16" s="38"/>
      <c r="B16" s="2">
        <v>178684</v>
      </c>
      <c r="C16" s="1" t="s">
        <v>119</v>
      </c>
      <c r="D16" s="1" t="s">
        <v>121</v>
      </c>
    </row>
    <row r="17" spans="1:4" ht="12.75">
      <c r="A17" s="1"/>
      <c r="B17" s="30">
        <v>627527</v>
      </c>
      <c r="C17" s="1" t="s">
        <v>120</v>
      </c>
      <c r="D17" s="1" t="s">
        <v>121</v>
      </c>
    </row>
    <row r="18" spans="1:4" ht="12.75">
      <c r="A18" s="1"/>
      <c r="B18" s="11"/>
      <c r="C18" s="1"/>
      <c r="D18" s="1"/>
    </row>
    <row r="19" spans="1:4" ht="15.75">
      <c r="A19" s="37" t="s">
        <v>7</v>
      </c>
      <c r="B19" s="10">
        <f>SUM(B20:B45)</f>
        <v>29078.67</v>
      </c>
      <c r="C19" s="74"/>
      <c r="D19" s="74"/>
    </row>
    <row r="20" spans="1:4" ht="15" customHeight="1">
      <c r="A20" s="64"/>
      <c r="B20" s="77">
        <v>8923.34</v>
      </c>
      <c r="C20" s="16" t="s">
        <v>129</v>
      </c>
      <c r="D20" s="16" t="s">
        <v>31</v>
      </c>
    </row>
    <row r="21" spans="1:4" ht="12.75">
      <c r="A21" s="7"/>
      <c r="B21" s="78">
        <v>10000</v>
      </c>
      <c r="C21" s="16" t="s">
        <v>130</v>
      </c>
      <c r="D21" s="16" t="s">
        <v>31</v>
      </c>
    </row>
    <row r="22" spans="1:4" ht="12.75">
      <c r="A22" s="7"/>
      <c r="B22" s="78">
        <v>1048.3</v>
      </c>
      <c r="C22" s="16" t="s">
        <v>132</v>
      </c>
      <c r="D22" s="16" t="s">
        <v>70</v>
      </c>
    </row>
    <row r="23" spans="1:4" ht="12.75">
      <c r="A23" s="7"/>
      <c r="B23" s="78">
        <v>6465.8</v>
      </c>
      <c r="C23" s="16" t="s">
        <v>133</v>
      </c>
      <c r="D23" s="16" t="s">
        <v>70</v>
      </c>
    </row>
    <row r="24" spans="1:4" ht="12.75">
      <c r="A24" s="7"/>
      <c r="B24" s="78">
        <v>2641.23</v>
      </c>
      <c r="C24" s="16" t="s">
        <v>131</v>
      </c>
      <c r="D24" s="16" t="s">
        <v>70</v>
      </c>
    </row>
    <row r="25" spans="1:4" ht="14.25">
      <c r="A25" s="7"/>
      <c r="B25" s="76"/>
      <c r="C25" s="75"/>
      <c r="D25" s="75"/>
    </row>
    <row r="26" spans="1:4" ht="12.75">
      <c r="A26" s="7"/>
      <c r="B26" s="14"/>
      <c r="C26" s="1"/>
      <c r="D26" s="1"/>
    </row>
    <row r="27" spans="1:4" ht="12.75">
      <c r="A27" s="7"/>
      <c r="B27" s="14"/>
      <c r="C27" s="1"/>
      <c r="D27" s="1"/>
    </row>
    <row r="28" spans="1:4" ht="12.75">
      <c r="A28" s="7"/>
      <c r="B28" s="14"/>
      <c r="C28" s="1"/>
      <c r="D28" s="1"/>
    </row>
    <row r="29" spans="1:4" ht="12.75">
      <c r="A29" s="7"/>
      <c r="B29" s="8"/>
      <c r="C29" s="1"/>
      <c r="D29" s="1"/>
    </row>
    <row r="30" spans="1:4" ht="12.75">
      <c r="A30" s="7"/>
      <c r="B30" s="14"/>
      <c r="C30" s="1"/>
      <c r="D30" s="1"/>
    </row>
    <row r="31" spans="1:4" ht="12.75">
      <c r="A31" s="7"/>
      <c r="B31" s="11"/>
      <c r="C31" s="1"/>
      <c r="D31" s="1"/>
    </row>
    <row r="32" spans="1:4" ht="12.75">
      <c r="A32" s="7"/>
      <c r="B32" s="8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31.5">
      <c r="A46" s="43" t="s">
        <v>12</v>
      </c>
      <c r="B46" s="39">
        <v>0</v>
      </c>
      <c r="C46" s="41"/>
      <c r="D46" s="41"/>
    </row>
    <row r="47" spans="1:4" ht="19.5" customHeight="1">
      <c r="A47" s="44"/>
      <c r="B47" s="40"/>
      <c r="C47" s="42"/>
      <c r="D47" s="4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5.75">
      <c r="A54" s="37" t="s">
        <v>13</v>
      </c>
      <c r="B54" s="39">
        <v>0</v>
      </c>
      <c r="C54" s="41"/>
      <c r="D54" s="41"/>
    </row>
    <row r="55" spans="1:4" ht="15.75">
      <c r="A55" s="38"/>
      <c r="B55" s="40"/>
      <c r="C55" s="42"/>
      <c r="D55" s="42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9" t="s">
        <v>14</v>
      </c>
      <c r="B60" s="10">
        <f>B15+B19</f>
        <v>835289.67</v>
      </c>
      <c r="C60" s="9"/>
      <c r="D60" s="9"/>
    </row>
    <row r="61" spans="1:4" ht="15.75">
      <c r="A61" s="18"/>
      <c r="B61" s="19"/>
      <c r="C61" s="18"/>
      <c r="D61" s="18"/>
    </row>
    <row r="62" spans="1:4" ht="15.75">
      <c r="A62" s="18"/>
      <c r="B62" s="19"/>
      <c r="C62" s="18"/>
      <c r="D62" s="18"/>
    </row>
    <row r="63" ht="12.75">
      <c r="B63" s="3"/>
    </row>
    <row r="64" spans="1:4" ht="15.75">
      <c r="A64" s="5" t="s">
        <v>15</v>
      </c>
      <c r="B64" s="3"/>
      <c r="C64" s="35" t="s">
        <v>16</v>
      </c>
      <c r="D64" s="35"/>
    </row>
    <row r="65" spans="1:4" ht="15.75">
      <c r="A65" s="4" t="s">
        <v>17</v>
      </c>
      <c r="B65" s="3"/>
      <c r="C65" s="36" t="s">
        <v>24</v>
      </c>
      <c r="D65" s="36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35" t="s">
        <v>19</v>
      </c>
      <c r="D69" s="35"/>
    </row>
    <row r="70" spans="2:4" ht="15.75">
      <c r="B70" s="3"/>
      <c r="C70" s="35" t="s">
        <v>20</v>
      </c>
      <c r="D70" s="35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9">
      <selection activeCell="B21" sqref="B21:B25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34.710937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/>
      <c r="C15" s="41"/>
      <c r="D15" s="41"/>
    </row>
    <row r="16" spans="1:4" ht="12.75">
      <c r="A16" s="1"/>
      <c r="B16" s="11"/>
      <c r="C16" s="1"/>
      <c r="D16" s="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7" t="s">
        <v>7</v>
      </c>
      <c r="B20" s="39">
        <f>SUM(B21:B55)</f>
        <v>28799.05</v>
      </c>
      <c r="C20" s="41"/>
      <c r="D20" s="41"/>
    </row>
    <row r="21" spans="1:4" ht="13.5" customHeight="1">
      <c r="A21" s="7"/>
      <c r="B21" s="12">
        <v>12368</v>
      </c>
      <c r="C21" s="1" t="s">
        <v>135</v>
      </c>
      <c r="D21" s="1" t="s">
        <v>9</v>
      </c>
    </row>
    <row r="22" spans="1:4" ht="12.75">
      <c r="A22" s="7"/>
      <c r="B22" s="12">
        <v>1860</v>
      </c>
      <c r="C22" s="1" t="s">
        <v>136</v>
      </c>
      <c r="D22" s="1" t="s">
        <v>70</v>
      </c>
    </row>
    <row r="23" spans="1:4" ht="12.75">
      <c r="A23" s="7"/>
      <c r="B23" s="12">
        <v>414.16</v>
      </c>
      <c r="C23" s="1" t="s">
        <v>137</v>
      </c>
      <c r="D23" s="1" t="s">
        <v>70</v>
      </c>
    </row>
    <row r="24" spans="1:4" ht="12.75">
      <c r="A24" s="7"/>
      <c r="B24" s="12">
        <v>5416</v>
      </c>
      <c r="C24" s="1" t="s">
        <v>138</v>
      </c>
      <c r="D24" s="1" t="s">
        <v>31</v>
      </c>
    </row>
    <row r="25" spans="1:4" ht="12.75">
      <c r="A25" s="7"/>
      <c r="B25" s="12">
        <v>8740.89</v>
      </c>
      <c r="C25" s="1" t="s">
        <v>139</v>
      </c>
      <c r="D25" s="1" t="s">
        <v>31</v>
      </c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12"/>
      <c r="C29" s="1"/>
      <c r="D29" s="1"/>
    </row>
    <row r="30" spans="1:4" ht="12.75">
      <c r="A30" s="7"/>
      <c r="B30" s="12"/>
      <c r="C30" s="1"/>
      <c r="D30" s="1"/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2"/>
      <c r="C38" s="1"/>
      <c r="D38" s="1"/>
    </row>
    <row r="39" spans="1:4" ht="12.75">
      <c r="A39" s="7"/>
      <c r="B39" s="8"/>
      <c r="C39" s="8"/>
      <c r="D39" s="1"/>
    </row>
    <row r="40" spans="1:4" ht="12.75">
      <c r="A40" s="7"/>
      <c r="B40" s="8"/>
      <c r="C40" s="1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31.5">
      <c r="A56" s="43" t="s">
        <v>12</v>
      </c>
      <c r="B56" s="39">
        <v>0</v>
      </c>
      <c r="C56" s="41"/>
      <c r="D56" s="41"/>
    </row>
    <row r="57" spans="1:4" ht="18" customHeight="1">
      <c r="A57" s="44"/>
      <c r="B57" s="40"/>
      <c r="C57" s="42"/>
      <c r="D57" s="42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37" t="s">
        <v>13</v>
      </c>
      <c r="B60" s="39">
        <v>0</v>
      </c>
      <c r="C60" s="41"/>
      <c r="D60" s="41"/>
    </row>
    <row r="61" spans="1:4" ht="15.75">
      <c r="A61" s="38"/>
      <c r="B61" s="40"/>
      <c r="C61" s="42"/>
      <c r="D61" s="42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14</v>
      </c>
      <c r="B66" s="10">
        <f>B15+B20</f>
        <v>28799.05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15</v>
      </c>
      <c r="B69" s="3"/>
      <c r="C69" s="35" t="s">
        <v>16</v>
      </c>
      <c r="D69" s="35"/>
    </row>
    <row r="70" spans="1:4" ht="15.75">
      <c r="A70" s="4" t="s">
        <v>17</v>
      </c>
      <c r="B70" s="3"/>
      <c r="C70" s="36" t="s">
        <v>25</v>
      </c>
      <c r="D70" s="36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35" t="s">
        <v>19</v>
      </c>
      <c r="D74" s="35"/>
    </row>
    <row r="75" spans="2:4" ht="15.75">
      <c r="B75" s="3"/>
      <c r="C75" s="35" t="s">
        <v>20</v>
      </c>
      <c r="D75" s="35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13">
      <selection activeCell="B21" sqref="B21:D21"/>
    </sheetView>
  </sheetViews>
  <sheetFormatPr defaultColWidth="9.140625" defaultRowHeight="12.75"/>
  <cols>
    <col min="1" max="1" width="32.00390625" style="0" customWidth="1"/>
    <col min="2" max="2" width="15.28125" style="0" customWidth="1"/>
    <col min="3" max="3" width="33.7109375" style="0" customWidth="1"/>
    <col min="4" max="4" width="35.5742187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15.7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f>B16</f>
        <v>9104</v>
      </c>
      <c r="C15" s="41"/>
      <c r="D15" s="41"/>
    </row>
    <row r="16" spans="1:4" ht="15.75">
      <c r="A16" s="38"/>
      <c r="B16" s="11">
        <v>9104</v>
      </c>
      <c r="C16" s="1" t="s">
        <v>134</v>
      </c>
      <c r="D16" s="1" t="s">
        <v>8</v>
      </c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7" t="s">
        <v>7</v>
      </c>
      <c r="B20" s="39">
        <f>+B21+B22+B23+B24+B25+B26+B27+B28+B29+B30+B31+B32+B33+B34+B36+B37+B38+B39+B40+B41+B42+B43+B44+B45+B35</f>
        <v>242.5</v>
      </c>
      <c r="C20" s="41"/>
      <c r="D20" s="41"/>
    </row>
    <row r="21" spans="1:4" ht="12.75">
      <c r="A21" s="7"/>
      <c r="B21" s="32">
        <v>242.5</v>
      </c>
      <c r="C21" s="25" t="s">
        <v>140</v>
      </c>
      <c r="D21" s="1" t="s">
        <v>141</v>
      </c>
    </row>
    <row r="22" spans="1:4" ht="12.75">
      <c r="A22" s="7"/>
      <c r="B22" s="32"/>
      <c r="C22" s="25"/>
      <c r="D22" s="1"/>
    </row>
    <row r="23" spans="1:4" ht="12.75">
      <c r="A23" s="7"/>
      <c r="B23" s="32"/>
      <c r="C23" s="25"/>
      <c r="D23" s="1"/>
    </row>
    <row r="24" spans="1:4" ht="12.75">
      <c r="A24" s="7"/>
      <c r="B24" s="32"/>
      <c r="C24" s="25"/>
      <c r="D24" s="1"/>
    </row>
    <row r="25" spans="1:4" ht="12.75">
      <c r="A25" s="7"/>
      <c r="B25" s="32"/>
      <c r="C25" s="25"/>
      <c r="D25" s="1"/>
    </row>
    <row r="26" spans="1:4" ht="12.75">
      <c r="A26" s="7"/>
      <c r="B26" s="32"/>
      <c r="C26" s="25"/>
      <c r="D26" s="1"/>
    </row>
    <row r="27" spans="1:4" ht="12.75">
      <c r="A27" s="7"/>
      <c r="B27" s="32"/>
      <c r="C27" s="25"/>
      <c r="D27" s="1"/>
    </row>
    <row r="28" spans="1:4" ht="12.75">
      <c r="A28" s="7"/>
      <c r="B28" s="32"/>
      <c r="C28" s="25"/>
      <c r="D28" s="1"/>
    </row>
    <row r="29" spans="1:4" ht="12.75">
      <c r="A29" s="7"/>
      <c r="B29" s="32"/>
      <c r="C29" s="25"/>
      <c r="D29" s="1"/>
    </row>
    <row r="30" spans="1:4" ht="12.75">
      <c r="A30" s="7"/>
      <c r="B30" s="34"/>
      <c r="C30" s="31"/>
      <c r="D30" s="1"/>
    </row>
    <row r="31" spans="1:4" ht="12.75">
      <c r="A31" s="7"/>
      <c r="B31" s="34"/>
      <c r="C31" s="31"/>
      <c r="D31" s="1"/>
    </row>
    <row r="32" spans="1:4" ht="12.75">
      <c r="A32" s="7"/>
      <c r="B32" s="34"/>
      <c r="C32" s="31"/>
      <c r="D32" s="1"/>
    </row>
    <row r="33" spans="1:4" ht="12.75">
      <c r="A33" s="7"/>
      <c r="B33" s="34"/>
      <c r="C33" s="31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1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31.5">
      <c r="A54" s="43" t="s">
        <v>12</v>
      </c>
      <c r="B54" s="39">
        <v>0</v>
      </c>
      <c r="C54" s="41"/>
      <c r="D54" s="41"/>
    </row>
    <row r="55" spans="1:4" ht="21" customHeight="1">
      <c r="A55" s="44"/>
      <c r="B55" s="40"/>
      <c r="C55" s="42"/>
      <c r="D55" s="42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37" t="s">
        <v>13</v>
      </c>
      <c r="B62" s="39">
        <v>0</v>
      </c>
      <c r="C62" s="41"/>
      <c r="D62" s="41"/>
    </row>
    <row r="63" spans="1:4" ht="15.75">
      <c r="A63" s="38"/>
      <c r="B63" s="40"/>
      <c r="C63" s="42"/>
      <c r="D63" s="42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14</v>
      </c>
      <c r="B68" s="10">
        <f>B15+B20</f>
        <v>9346.5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15</v>
      </c>
      <c r="B71" s="3"/>
      <c r="C71" s="35" t="s">
        <v>16</v>
      </c>
      <c r="D71" s="35"/>
    </row>
    <row r="72" spans="1:4" ht="15.75">
      <c r="A72" s="4" t="s">
        <v>17</v>
      </c>
      <c r="B72" s="3"/>
      <c r="C72" s="36" t="s">
        <v>26</v>
      </c>
      <c r="D72" s="36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35" t="s">
        <v>19</v>
      </c>
      <c r="D76" s="35"/>
    </row>
    <row r="77" spans="2:4" ht="15.75">
      <c r="B77" s="3"/>
      <c r="C77" s="35" t="s">
        <v>20</v>
      </c>
      <c r="D77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25">
      <selection activeCell="B27" sqref="B27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32.003906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f>B16</f>
        <v>0</v>
      </c>
      <c r="C15" s="41"/>
      <c r="D15" s="41"/>
    </row>
    <row r="16" spans="1:4" ht="12.75">
      <c r="A16" s="1"/>
      <c r="B16" s="2"/>
      <c r="C16" s="1"/>
      <c r="D16" s="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6"/>
    </row>
    <row r="20" spans="1:4" ht="12.75" customHeight="1">
      <c r="A20" s="21"/>
      <c r="B20" s="2"/>
      <c r="C20" s="1"/>
      <c r="D20" s="6"/>
    </row>
    <row r="21" spans="1:4" ht="12.75" customHeight="1">
      <c r="A21" s="20"/>
      <c r="B21" s="2"/>
      <c r="C21" s="1"/>
      <c r="D21" s="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5.75">
      <c r="A26" s="37" t="s">
        <v>7</v>
      </c>
      <c r="B26" s="39">
        <f>SUM(A28:B49)</f>
        <v>10199.650000000001</v>
      </c>
      <c r="C26" s="61"/>
      <c r="D26" s="55"/>
    </row>
    <row r="27" spans="1:4" ht="12.75">
      <c r="A27" s="7"/>
      <c r="B27" s="2">
        <v>3710.08</v>
      </c>
      <c r="C27" s="7" t="s">
        <v>142</v>
      </c>
      <c r="D27" s="1" t="s">
        <v>146</v>
      </c>
    </row>
    <row r="28" spans="1:4" ht="12.75">
      <c r="A28" s="7"/>
      <c r="B28" s="2">
        <v>3042.69</v>
      </c>
      <c r="C28" s="7" t="s">
        <v>142</v>
      </c>
      <c r="D28" s="1" t="s">
        <v>145</v>
      </c>
    </row>
    <row r="29" spans="1:4" ht="12.75">
      <c r="A29" s="7"/>
      <c r="B29" s="11">
        <v>429</v>
      </c>
      <c r="C29" s="1" t="s">
        <v>142</v>
      </c>
      <c r="D29" s="1" t="s">
        <v>111</v>
      </c>
    </row>
    <row r="30" spans="1:4" ht="12.75">
      <c r="A30" s="7"/>
      <c r="B30" s="8">
        <v>414.34</v>
      </c>
      <c r="C30" s="7" t="s">
        <v>142</v>
      </c>
      <c r="D30" s="1" t="s">
        <v>145</v>
      </c>
    </row>
    <row r="31" spans="1:4" ht="12.75">
      <c r="A31" s="7"/>
      <c r="B31" s="8">
        <v>248.82</v>
      </c>
      <c r="C31" s="7" t="s">
        <v>143</v>
      </c>
      <c r="D31" s="1" t="s">
        <v>70</v>
      </c>
    </row>
    <row r="32" spans="1:4" ht="12.75">
      <c r="A32" s="7"/>
      <c r="B32" s="8">
        <v>1264.8</v>
      </c>
      <c r="C32" s="7" t="s">
        <v>144</v>
      </c>
      <c r="D32" s="1" t="s">
        <v>31</v>
      </c>
    </row>
    <row r="33" spans="1:4" ht="12.75">
      <c r="A33" s="7"/>
      <c r="B33" s="8">
        <v>1800</v>
      </c>
      <c r="C33" s="7" t="s">
        <v>43</v>
      </c>
      <c r="D33" s="1" t="s">
        <v>70</v>
      </c>
    </row>
    <row r="34" spans="1:4" ht="12.75">
      <c r="A34" s="7"/>
      <c r="B34" s="8">
        <v>3000</v>
      </c>
      <c r="C34" s="1" t="s">
        <v>10</v>
      </c>
      <c r="D34" s="1" t="s">
        <v>11</v>
      </c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31.5">
      <c r="A52" s="43" t="s">
        <v>12</v>
      </c>
      <c r="B52" s="39">
        <v>0</v>
      </c>
      <c r="C52" s="41"/>
      <c r="D52" s="41"/>
    </row>
    <row r="53" spans="1:4" ht="19.5" customHeight="1">
      <c r="A53" s="44"/>
      <c r="B53" s="40"/>
      <c r="C53" s="42"/>
      <c r="D53" s="42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37" t="s">
        <v>13</v>
      </c>
      <c r="B60" s="39">
        <f>B62+B63</f>
        <v>0</v>
      </c>
      <c r="C60" s="41"/>
      <c r="D60" s="41"/>
    </row>
    <row r="61" spans="1:4" ht="15.75">
      <c r="A61" s="38"/>
      <c r="B61" s="40"/>
      <c r="C61" s="42"/>
      <c r="D61" s="42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14</v>
      </c>
      <c r="B66" s="10">
        <f>B15</f>
        <v>0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15</v>
      </c>
      <c r="B69" s="3"/>
      <c r="C69" s="35" t="s">
        <v>16</v>
      </c>
      <c r="D69" s="35"/>
    </row>
    <row r="70" spans="1:4" ht="15.75">
      <c r="A70" s="4" t="s">
        <v>17</v>
      </c>
      <c r="B70" s="3"/>
      <c r="C70" s="36" t="s">
        <v>18</v>
      </c>
      <c r="D70" s="36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35" t="s">
        <v>19</v>
      </c>
      <c r="D74" s="35"/>
    </row>
    <row r="75" spans="2:4" ht="15.75">
      <c r="B75" s="3"/>
      <c r="C75" s="35" t="s">
        <v>20</v>
      </c>
      <c r="D75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G76"/>
  <sheetViews>
    <sheetView workbookViewId="0" topLeftCell="A7">
      <selection activeCell="L17" sqref="L17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1.7109375" style="0" customWidth="1"/>
    <col min="4" max="4" width="20.5742187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v>0</v>
      </c>
      <c r="C15" s="41"/>
      <c r="D15" s="41"/>
    </row>
    <row r="16" spans="1:4" ht="12.75">
      <c r="A16" s="1"/>
      <c r="B16" s="8"/>
      <c r="C16" s="7"/>
      <c r="D16" s="6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9"/>
      <c r="B20" s="80"/>
      <c r="C20" s="79"/>
      <c r="D20" s="81"/>
    </row>
    <row r="21" spans="1:4" ht="15.75">
      <c r="A21" s="64" t="s">
        <v>7</v>
      </c>
      <c r="B21" s="10">
        <f>B22+B23+B24+B25+B27+B28+B29+B30+B31+B32+B33+B34+B35+B36+B37+B38+B39+B40+B41+B42+B43+B44+B45+B46+B47+B48+B49+B50+B51+B26</f>
        <v>5000</v>
      </c>
      <c r="C21" s="66"/>
      <c r="D21" s="66"/>
    </row>
    <row r="22" spans="1:4" ht="12.75">
      <c r="A22" s="7"/>
      <c r="B22" s="8">
        <v>5000</v>
      </c>
      <c r="C22" s="1" t="s">
        <v>10</v>
      </c>
      <c r="D22" s="1" t="s">
        <v>11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1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1"/>
      <c r="D28" s="7"/>
    </row>
    <row r="29" spans="1:4" ht="12.75">
      <c r="A29" s="7"/>
      <c r="B29" s="8"/>
      <c r="C29" s="7"/>
      <c r="D29" s="7"/>
    </row>
    <row r="30" spans="1:4" ht="12.75">
      <c r="A30" s="7"/>
      <c r="B30" s="8"/>
      <c r="C30" s="7"/>
      <c r="D30" s="7"/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7" ht="12.75">
      <c r="A33" s="7"/>
      <c r="B33" s="8"/>
      <c r="C33" s="7"/>
      <c r="D33" s="7"/>
      <c r="G33" s="22"/>
    </row>
    <row r="34" spans="1:7" ht="12.75">
      <c r="A34" s="7"/>
      <c r="B34" s="8"/>
      <c r="C34" s="1"/>
      <c r="D34" s="7"/>
      <c r="G34" s="22"/>
    </row>
    <row r="35" spans="1:7" ht="12.75">
      <c r="A35" s="7"/>
      <c r="B35" s="8"/>
      <c r="C35" s="1"/>
      <c r="D35" s="7"/>
      <c r="G35" s="23"/>
    </row>
    <row r="36" spans="1:7" ht="12.75">
      <c r="A36" s="7"/>
      <c r="B36" s="8"/>
      <c r="C36" s="7"/>
      <c r="D36" s="7"/>
      <c r="G36" s="23"/>
    </row>
    <row r="37" spans="1:7" ht="12.75">
      <c r="A37" s="7"/>
      <c r="B37" s="8"/>
      <c r="C37" s="7"/>
      <c r="D37" s="7"/>
      <c r="G37" s="23"/>
    </row>
    <row r="38" spans="1:7" ht="12.75">
      <c r="A38" s="7"/>
      <c r="B38" s="8"/>
      <c r="C38" s="7"/>
      <c r="D38" s="7"/>
      <c r="G38" s="23"/>
    </row>
    <row r="39" spans="1:7" ht="12.75">
      <c r="A39" s="7"/>
      <c r="B39" s="8"/>
      <c r="C39" s="7"/>
      <c r="D39" s="7"/>
      <c r="G39" s="23"/>
    </row>
    <row r="40" spans="1:7" ht="12.75">
      <c r="A40" s="7"/>
      <c r="B40" s="8"/>
      <c r="C40" s="7"/>
      <c r="D40" s="7"/>
      <c r="G40" s="23"/>
    </row>
    <row r="41" spans="1:7" ht="12.75">
      <c r="A41" s="7"/>
      <c r="B41" s="8"/>
      <c r="C41" s="7"/>
      <c r="D41" s="7"/>
      <c r="G41" s="23"/>
    </row>
    <row r="42" spans="1:7" ht="12.75">
      <c r="A42" s="7"/>
      <c r="B42" s="8"/>
      <c r="C42" s="7"/>
      <c r="D42" s="7"/>
      <c r="G42" s="23"/>
    </row>
    <row r="43" spans="1:7" ht="12.75">
      <c r="A43" s="7"/>
      <c r="B43" s="8"/>
      <c r="C43" s="7"/>
      <c r="D43" s="7"/>
      <c r="G43" s="23"/>
    </row>
    <row r="44" spans="1:7" ht="12.75">
      <c r="A44" s="7"/>
      <c r="B44" s="8"/>
      <c r="C44" s="7"/>
      <c r="D44" s="7"/>
      <c r="G44" s="23"/>
    </row>
    <row r="45" spans="1:7" ht="12.75">
      <c r="A45" s="7"/>
      <c r="B45" s="8"/>
      <c r="C45" s="7"/>
      <c r="D45" s="7"/>
      <c r="G45" s="23"/>
    </row>
    <row r="46" spans="1:7" ht="12.75">
      <c r="A46" s="7"/>
      <c r="B46" s="8"/>
      <c r="C46" s="7"/>
      <c r="D46" s="7"/>
      <c r="G46" s="23"/>
    </row>
    <row r="47" spans="1:7" ht="12.75">
      <c r="A47" s="7"/>
      <c r="B47" s="8"/>
      <c r="C47" s="7"/>
      <c r="D47" s="7"/>
      <c r="G47" s="23"/>
    </row>
    <row r="48" spans="1:7" ht="12.75">
      <c r="A48" s="7"/>
      <c r="B48" s="8"/>
      <c r="C48" s="7"/>
      <c r="D48" s="7"/>
      <c r="G48" s="23"/>
    </row>
    <row r="49" spans="1:4" ht="12.75">
      <c r="A49" s="7"/>
      <c r="B49" s="8"/>
      <c r="C49" s="7"/>
      <c r="D49" s="7"/>
    </row>
    <row r="50" spans="1:4" ht="12.75">
      <c r="A50" s="1"/>
      <c r="B50" s="2"/>
      <c r="C50" s="7"/>
      <c r="D50" s="7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3" t="s">
        <v>12</v>
      </c>
      <c r="B53" s="39">
        <v>0</v>
      </c>
      <c r="C53" s="41"/>
      <c r="D53" s="41"/>
    </row>
    <row r="54" spans="1:4" ht="18.75" customHeight="1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7" t="s">
        <v>13</v>
      </c>
      <c r="B61" s="39">
        <v>0</v>
      </c>
      <c r="C61" s="41"/>
      <c r="D61" s="41"/>
    </row>
    <row r="62" spans="1:4" ht="15.75">
      <c r="A62" s="38"/>
      <c r="B62" s="40"/>
      <c r="C62" s="42"/>
      <c r="D62" s="4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14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15</v>
      </c>
      <c r="B70" s="3"/>
      <c r="C70" s="35" t="s">
        <v>16</v>
      </c>
      <c r="D70" s="35"/>
    </row>
    <row r="71" spans="1:4" ht="15.75">
      <c r="A71" s="4" t="s">
        <v>17</v>
      </c>
      <c r="B71" s="3"/>
      <c r="C71" s="36" t="s">
        <v>27</v>
      </c>
      <c r="D71" s="3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5" t="s">
        <v>19</v>
      </c>
      <c r="D75" s="35"/>
    </row>
    <row r="76" spans="2:4" ht="15.75">
      <c r="B76" s="3"/>
      <c r="C76" s="35" t="s">
        <v>20</v>
      </c>
      <c r="D76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3">
      <selection activeCell="F16" sqref="F16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f>B17</f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 customHeight="1">
      <c r="A20" s="37" t="s">
        <v>7</v>
      </c>
      <c r="B20" s="39">
        <f>B21+B22+B23+B24</f>
        <v>20602.27</v>
      </c>
      <c r="C20" s="41"/>
      <c r="D20" s="41"/>
    </row>
    <row r="21" spans="1:4" ht="12.75">
      <c r="A21" s="7"/>
      <c r="B21" s="80">
        <v>20602.27</v>
      </c>
      <c r="C21" s="79" t="s">
        <v>35</v>
      </c>
      <c r="D21" s="81" t="s">
        <v>9</v>
      </c>
    </row>
    <row r="22" spans="1:4" ht="12.75">
      <c r="A22" s="7"/>
      <c r="B22" s="11"/>
      <c r="C22" s="1"/>
      <c r="D22" s="1"/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31.5">
      <c r="A50" s="43" t="s">
        <v>12</v>
      </c>
      <c r="B50" s="39">
        <v>0</v>
      </c>
      <c r="C50" s="41"/>
      <c r="D50" s="41"/>
    </row>
    <row r="51" spans="1:4" ht="21" customHeight="1">
      <c r="A51" s="44"/>
      <c r="B51" s="40"/>
      <c r="C51" s="42"/>
      <c r="D51" s="42"/>
    </row>
    <row r="52" spans="1:4" ht="12.75">
      <c r="A52" s="1"/>
      <c r="B52" s="1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5.75">
      <c r="A58" s="37" t="s">
        <v>13</v>
      </c>
      <c r="B58" s="39">
        <v>0</v>
      </c>
      <c r="C58" s="41"/>
      <c r="D58" s="41"/>
    </row>
    <row r="59" spans="1:4" ht="15.75">
      <c r="A59" s="38"/>
      <c r="B59" s="40"/>
      <c r="C59" s="42"/>
      <c r="D59" s="42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14</v>
      </c>
      <c r="B64" s="10">
        <f>B20</f>
        <v>20602.27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15</v>
      </c>
      <c r="B67" s="3"/>
      <c r="C67" s="35" t="s">
        <v>16</v>
      </c>
      <c r="D67" s="35"/>
    </row>
    <row r="68" spans="1:4" ht="15.75">
      <c r="A68" s="4" t="s">
        <v>17</v>
      </c>
      <c r="B68" s="3"/>
      <c r="C68" s="36" t="s">
        <v>28</v>
      </c>
      <c r="D68" s="36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35" t="s">
        <v>19</v>
      </c>
      <c r="D72" s="35"/>
    </row>
    <row r="73" spans="2:4" ht="15.75">
      <c r="B73" s="3"/>
      <c r="C73" s="35" t="s">
        <v>20</v>
      </c>
      <c r="D73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B16">
      <selection activeCell="B23" sqref="B23:D27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41.28125" style="0" customWidth="1"/>
    <col min="4" max="4" width="20.003906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v>0</v>
      </c>
      <c r="C15" s="41"/>
      <c r="D15" s="41"/>
    </row>
    <row r="16" spans="1:4" ht="12.75">
      <c r="A16" s="1"/>
      <c r="B16" s="2"/>
      <c r="C16" s="1"/>
      <c r="D16" s="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7" t="s">
        <v>7</v>
      </c>
      <c r="B20" s="39">
        <f>SUM(B21:B50)</f>
        <v>2280.01</v>
      </c>
      <c r="C20" s="41"/>
      <c r="D20" s="41"/>
    </row>
    <row r="21" spans="1:4" ht="12.75">
      <c r="A21" s="7"/>
      <c r="B21" s="8">
        <v>880</v>
      </c>
      <c r="C21" s="7" t="s">
        <v>8</v>
      </c>
      <c r="D21" s="1" t="s">
        <v>9</v>
      </c>
    </row>
    <row r="22" spans="1:4" ht="12.75">
      <c r="A22" s="7"/>
      <c r="B22" s="8">
        <v>1400.01</v>
      </c>
      <c r="C22" s="7" t="s">
        <v>147</v>
      </c>
      <c r="D22" s="1" t="s">
        <v>145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1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1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3" t="s">
        <v>12</v>
      </c>
      <c r="B53" s="39">
        <f>SUM(B55:B58)</f>
        <v>0</v>
      </c>
      <c r="C53" s="41"/>
      <c r="D53" s="41"/>
    </row>
    <row r="54" spans="1:4" ht="22.5" customHeight="1">
      <c r="A54" s="44"/>
      <c r="B54" s="40"/>
      <c r="C54" s="42"/>
      <c r="D54" s="4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7" t="s">
        <v>13</v>
      </c>
      <c r="B61" s="39">
        <v>0</v>
      </c>
      <c r="C61" s="41"/>
      <c r="D61" s="41"/>
    </row>
    <row r="62" spans="1:4" ht="15.75">
      <c r="A62" s="38"/>
      <c r="B62" s="40"/>
      <c r="C62" s="42"/>
      <c r="D62" s="4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14</v>
      </c>
      <c r="B67" s="10">
        <f>B15+B20</f>
        <v>2280.01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15</v>
      </c>
      <c r="B70" s="3"/>
      <c r="C70" s="35" t="s">
        <v>16</v>
      </c>
      <c r="D70" s="35"/>
    </row>
    <row r="71" spans="1:4" ht="15.75">
      <c r="A71" s="4" t="s">
        <v>17</v>
      </c>
      <c r="B71" s="3"/>
      <c r="C71" s="36" t="s">
        <v>28</v>
      </c>
      <c r="D71" s="3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5" t="s">
        <v>19</v>
      </c>
      <c r="D75" s="35"/>
    </row>
    <row r="76" spans="2:4" ht="15.75">
      <c r="B76" s="3"/>
      <c r="C76" s="35" t="s">
        <v>20</v>
      </c>
      <c r="D76" s="35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43">
      <selection activeCell="C32" sqref="C32"/>
    </sheetView>
  </sheetViews>
  <sheetFormatPr defaultColWidth="9.140625" defaultRowHeight="12.75"/>
  <cols>
    <col min="1" max="1" width="35.421875" style="0" customWidth="1"/>
    <col min="2" max="2" width="13.00390625" style="0" customWidth="1"/>
    <col min="3" max="3" width="28.28125" style="0" customWidth="1"/>
    <col min="4" max="4" width="24.85156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7" t="s">
        <v>7</v>
      </c>
      <c r="B20" s="39">
        <f>SUM(B21:B50)</f>
        <v>7224.860000000001</v>
      </c>
      <c r="C20" s="41"/>
      <c r="D20" s="41"/>
    </row>
    <row r="21" spans="1:4" ht="12.75">
      <c r="A21" s="7"/>
      <c r="B21" s="8">
        <v>518.76</v>
      </c>
      <c r="C21" s="7" t="s">
        <v>108</v>
      </c>
      <c r="D21" s="1" t="s">
        <v>71</v>
      </c>
    </row>
    <row r="22" spans="1:4" ht="12.75">
      <c r="A22" s="7"/>
      <c r="B22" s="8">
        <v>490.51</v>
      </c>
      <c r="C22" s="1" t="s">
        <v>61</v>
      </c>
      <c r="D22" s="1" t="s">
        <v>71</v>
      </c>
    </row>
    <row r="23" spans="1:4" ht="12.75">
      <c r="A23" s="7"/>
      <c r="B23" s="8">
        <v>6187.57</v>
      </c>
      <c r="C23" s="7" t="s">
        <v>62</v>
      </c>
      <c r="D23" s="1" t="s">
        <v>71</v>
      </c>
    </row>
    <row r="24" spans="1:4" ht="12.75">
      <c r="A24" s="7"/>
      <c r="B24" s="8">
        <v>28.02</v>
      </c>
      <c r="C24" s="1" t="s">
        <v>8</v>
      </c>
      <c r="D24" s="1" t="s">
        <v>31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1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31.5">
      <c r="A53" s="43" t="s">
        <v>12</v>
      </c>
      <c r="B53" s="39">
        <f>SUM(B55:B58)</f>
        <v>0</v>
      </c>
      <c r="C53" s="41"/>
      <c r="D53" s="41"/>
    </row>
    <row r="54" spans="1:4" ht="18" customHeight="1">
      <c r="A54" s="44"/>
      <c r="B54" s="40"/>
      <c r="C54" s="42"/>
      <c r="D54" s="4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37" t="s">
        <v>13</v>
      </c>
      <c r="B61" s="39">
        <v>0</v>
      </c>
      <c r="C61" s="41"/>
      <c r="D61" s="41"/>
    </row>
    <row r="62" spans="1:4" ht="15.75">
      <c r="A62" s="38"/>
      <c r="B62" s="40"/>
      <c r="C62" s="42"/>
      <c r="D62" s="4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14</v>
      </c>
      <c r="B67" s="10">
        <f>B15+B20</f>
        <v>7224.860000000001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15</v>
      </c>
      <c r="B70" s="3"/>
      <c r="C70" s="35" t="s">
        <v>16</v>
      </c>
      <c r="D70" s="35"/>
    </row>
    <row r="71" spans="1:4" ht="15.75">
      <c r="A71" s="4" t="s">
        <v>17</v>
      </c>
      <c r="B71" s="3"/>
      <c r="C71" s="36" t="s">
        <v>28</v>
      </c>
      <c r="D71" s="3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5" t="s">
        <v>19</v>
      </c>
      <c r="D75" s="35"/>
    </row>
    <row r="76" spans="2:4" ht="15.75">
      <c r="B76" s="3"/>
      <c r="C76" s="35" t="s">
        <v>20</v>
      </c>
      <c r="D76" s="35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93"/>
  <sheetViews>
    <sheetView workbookViewId="0" topLeftCell="A76">
      <selection activeCell="B21" sqref="B21:D21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6.28125" style="0" customWidth="1"/>
    <col min="4" max="4" width="20.42187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15.7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f>B17</f>
        <v>0</v>
      </c>
      <c r="C15" s="41"/>
      <c r="D15" s="41"/>
    </row>
    <row r="16" spans="1:4" ht="12.75">
      <c r="A16" s="1"/>
      <c r="B16" s="11"/>
      <c r="C16" s="1"/>
      <c r="D16" s="6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5.75">
      <c r="A20" s="37" t="s">
        <v>7</v>
      </c>
      <c r="B20" s="39">
        <f>SUM(B21:B66)</f>
        <v>0</v>
      </c>
      <c r="C20" s="41"/>
      <c r="D20" s="41"/>
    </row>
    <row r="21" spans="1:4" ht="12.75">
      <c r="A21" s="7"/>
      <c r="B21" s="8"/>
      <c r="C21" s="7"/>
      <c r="D21" s="1"/>
    </row>
    <row r="22" spans="1:4" ht="12.75">
      <c r="A22" s="7"/>
      <c r="B22" s="8"/>
      <c r="C22" s="7"/>
      <c r="D22" s="1"/>
    </row>
    <row r="23" spans="1:4" ht="12.75">
      <c r="A23" s="7"/>
      <c r="B23" s="8"/>
      <c r="C23" s="1"/>
      <c r="D23" s="1"/>
    </row>
    <row r="24" spans="1:4" ht="12.75">
      <c r="A24" s="7"/>
      <c r="B24" s="24"/>
      <c r="C24" s="1"/>
      <c r="D24" s="1"/>
    </row>
    <row r="25" spans="1:4" ht="12.75">
      <c r="A25" s="7"/>
      <c r="B25" s="24"/>
      <c r="C25" s="7"/>
      <c r="D25" s="1"/>
    </row>
    <row r="26" spans="1:4" ht="12.75">
      <c r="A26" s="7"/>
      <c r="B26" s="24"/>
      <c r="C26" s="7"/>
      <c r="D26" s="1"/>
    </row>
    <row r="27" spans="1:4" ht="12.75">
      <c r="A27" s="7"/>
      <c r="B27" s="24"/>
      <c r="C27" s="7"/>
      <c r="D27" s="1"/>
    </row>
    <row r="28" spans="1:4" ht="12.75">
      <c r="A28" s="7"/>
      <c r="B28" s="24"/>
      <c r="C28" s="7"/>
      <c r="D28" s="1"/>
    </row>
    <row r="29" spans="1:4" ht="12.75">
      <c r="A29" s="7"/>
      <c r="B29" s="24"/>
      <c r="C29" s="7"/>
      <c r="D29" s="1"/>
    </row>
    <row r="30" spans="1:4" ht="12.75">
      <c r="A30" s="7"/>
      <c r="B30" s="24"/>
      <c r="C30" s="7"/>
      <c r="D30" s="1"/>
    </row>
    <row r="31" spans="1:4" ht="12.75">
      <c r="A31" s="7"/>
      <c r="B31" s="24"/>
      <c r="C31" s="7"/>
      <c r="D31" s="1"/>
    </row>
    <row r="32" spans="1:4" ht="12.75">
      <c r="A32" s="7"/>
      <c r="B32" s="24"/>
      <c r="C32" s="1"/>
      <c r="D32" s="1"/>
    </row>
    <row r="33" spans="1:4" ht="12.75">
      <c r="A33" s="7"/>
      <c r="B33" s="24"/>
      <c r="C33" s="7"/>
      <c r="D33" s="1"/>
    </row>
    <row r="34" spans="1:4" ht="12.75">
      <c r="A34" s="7"/>
      <c r="B34" s="24"/>
      <c r="C34" s="7"/>
      <c r="D34" s="1"/>
    </row>
    <row r="35" spans="1:4" ht="12.75">
      <c r="A35" s="7"/>
      <c r="B35" s="24"/>
      <c r="C35" s="7"/>
      <c r="D35" s="1"/>
    </row>
    <row r="36" spans="1:4" ht="12.75">
      <c r="A36" s="7"/>
      <c r="B36" s="24"/>
      <c r="C36" s="7"/>
      <c r="D36" s="1"/>
    </row>
    <row r="37" spans="1:4" ht="12.75">
      <c r="A37" s="7"/>
      <c r="B37" s="24"/>
      <c r="C37" s="7"/>
      <c r="D37" s="1"/>
    </row>
    <row r="38" spans="1:4" ht="12.75">
      <c r="A38" s="7"/>
      <c r="B38" s="24"/>
      <c r="C38" s="7"/>
      <c r="D38" s="1"/>
    </row>
    <row r="39" spans="1:4" ht="12.75">
      <c r="A39" s="7"/>
      <c r="B39" s="24"/>
      <c r="C39" s="7"/>
      <c r="D39" s="1"/>
    </row>
    <row r="40" spans="1:4" ht="12.75">
      <c r="A40" s="7"/>
      <c r="B40" s="24"/>
      <c r="C40" s="7"/>
      <c r="D40" s="1"/>
    </row>
    <row r="41" spans="1:4" ht="12.75">
      <c r="A41" s="7"/>
      <c r="B41" s="24"/>
      <c r="C41" s="7"/>
      <c r="D41" s="1"/>
    </row>
    <row r="42" spans="1:4" ht="12.75">
      <c r="A42" s="7"/>
      <c r="B42" s="24"/>
      <c r="C42" s="7"/>
      <c r="D42" s="1"/>
    </row>
    <row r="43" spans="1:4" ht="12.75">
      <c r="A43" s="7"/>
      <c r="B43" s="24"/>
      <c r="C43" s="7"/>
      <c r="D43" s="1"/>
    </row>
    <row r="44" spans="1:4" ht="12.75">
      <c r="A44" s="7"/>
      <c r="B44" s="24"/>
      <c r="C44" s="7"/>
      <c r="D44" s="1"/>
    </row>
    <row r="45" spans="1:4" ht="12.75">
      <c r="A45" s="7"/>
      <c r="B45" s="24"/>
      <c r="C45" s="7"/>
      <c r="D45" s="1"/>
    </row>
    <row r="46" spans="1:4" ht="12.75">
      <c r="A46" s="7"/>
      <c r="B46" s="24"/>
      <c r="C46" s="7"/>
      <c r="D46" s="1"/>
    </row>
    <row r="47" spans="1:4" ht="12.75">
      <c r="A47" s="7"/>
      <c r="B47" s="24"/>
      <c r="C47" s="7"/>
      <c r="D47" s="1"/>
    </row>
    <row r="48" spans="1:4" ht="12.75">
      <c r="A48" s="7"/>
      <c r="B48" s="24"/>
      <c r="C48" s="7"/>
      <c r="D48" s="1"/>
    </row>
    <row r="49" spans="1:4" ht="12.75">
      <c r="A49" s="7"/>
      <c r="B49" s="24"/>
      <c r="C49" s="7"/>
      <c r="D49" s="1"/>
    </row>
    <row r="50" spans="1:4" ht="12.75">
      <c r="A50" s="1"/>
      <c r="B50" s="24"/>
      <c r="C50" s="1"/>
      <c r="D50" s="1"/>
    </row>
    <row r="51" spans="1:4" ht="12.75">
      <c r="A51" s="1"/>
      <c r="B51" s="24"/>
      <c r="C51" s="1"/>
      <c r="D51" s="1"/>
    </row>
    <row r="52" spans="1:4" ht="12.75">
      <c r="A52" s="1"/>
      <c r="B52" s="24"/>
      <c r="C52" s="1"/>
      <c r="D52" s="1"/>
    </row>
    <row r="53" spans="1:4" ht="12.75">
      <c r="A53" s="1"/>
      <c r="B53" s="24"/>
      <c r="C53" s="1"/>
      <c r="D53" s="1"/>
    </row>
    <row r="54" spans="1:4" ht="12.75">
      <c r="A54" s="1"/>
      <c r="B54" s="24"/>
      <c r="C54" s="1"/>
      <c r="D54" s="1"/>
    </row>
    <row r="55" spans="1:4" ht="12.75">
      <c r="A55" s="1"/>
      <c r="B55" s="24"/>
      <c r="C55" s="1"/>
      <c r="D55" s="1"/>
    </row>
    <row r="56" spans="1:4" ht="12.75">
      <c r="A56" s="1"/>
      <c r="B56" s="24"/>
      <c r="C56" s="1"/>
      <c r="D56" s="1"/>
    </row>
    <row r="57" spans="1:4" ht="12.75">
      <c r="A57" s="1"/>
      <c r="B57" s="24"/>
      <c r="C57" s="1"/>
      <c r="D57" s="1"/>
    </row>
    <row r="58" spans="1:4" ht="12.75">
      <c r="A58" s="1"/>
      <c r="B58" s="24"/>
      <c r="C58" s="1"/>
      <c r="D58" s="1"/>
    </row>
    <row r="59" spans="1:4" ht="12.75">
      <c r="A59" s="1"/>
      <c r="B59" s="24"/>
      <c r="C59" s="1"/>
      <c r="D59" s="1"/>
    </row>
    <row r="60" spans="1:4" ht="12.75">
      <c r="A60" s="1"/>
      <c r="B60" s="24"/>
      <c r="C60" s="1"/>
      <c r="D60" s="1"/>
    </row>
    <row r="61" spans="1:4" ht="12.75">
      <c r="A61" s="1"/>
      <c r="B61" s="24"/>
      <c r="C61" s="1"/>
      <c r="D61" s="1"/>
    </row>
    <row r="62" spans="1:4" ht="12.75">
      <c r="A62" s="1"/>
      <c r="B62" s="24"/>
      <c r="C62" s="1"/>
      <c r="D62" s="1"/>
    </row>
    <row r="63" spans="1:4" ht="12.75">
      <c r="A63" s="1"/>
      <c r="B63" s="24"/>
      <c r="C63" s="1"/>
      <c r="D63" s="1"/>
    </row>
    <row r="64" spans="1:4" ht="12.75">
      <c r="A64" s="1"/>
      <c r="B64" s="24"/>
      <c r="C64" s="1"/>
      <c r="D64" s="1"/>
    </row>
    <row r="65" spans="1:4" ht="12.75">
      <c r="A65" s="1"/>
      <c r="B65" s="24"/>
      <c r="C65" s="1"/>
      <c r="D65" s="1"/>
    </row>
    <row r="66" spans="1:4" ht="12.75">
      <c r="A66" s="1"/>
      <c r="B66" s="24"/>
      <c r="C66" s="1"/>
      <c r="D66" s="1"/>
    </row>
    <row r="67" spans="1:4" ht="12.75">
      <c r="A67" s="1"/>
      <c r="B67" s="24"/>
      <c r="C67" s="1"/>
      <c r="D67" s="1"/>
    </row>
    <row r="68" spans="1:4" ht="12.75">
      <c r="A68" s="1"/>
      <c r="B68" s="24"/>
      <c r="C68" s="1"/>
      <c r="D68" s="1"/>
    </row>
    <row r="69" spans="1:4" ht="12.75">
      <c r="A69" s="1"/>
      <c r="B69" s="24"/>
      <c r="C69" s="1"/>
      <c r="D69" s="1"/>
    </row>
    <row r="70" spans="1:4" ht="30.75" customHeight="1">
      <c r="A70" s="43" t="s">
        <v>12</v>
      </c>
      <c r="B70" s="62"/>
      <c r="C70" s="41"/>
      <c r="D70" s="41"/>
    </row>
    <row r="71" spans="1:4" ht="16.5" customHeight="1">
      <c r="A71" s="1"/>
      <c r="B71" s="67"/>
      <c r="C71" s="1"/>
      <c r="D71" s="1"/>
    </row>
    <row r="72" spans="1:4" ht="12.75">
      <c r="A72" s="1"/>
      <c r="B72" s="24"/>
      <c r="C72" s="1"/>
      <c r="D72" s="1"/>
    </row>
    <row r="73" spans="1:4" ht="12.75">
      <c r="A73" s="1"/>
      <c r="B73" s="24"/>
      <c r="C73" s="1"/>
      <c r="D73" s="1"/>
    </row>
    <row r="74" spans="1:4" ht="12.75">
      <c r="A74" s="1"/>
      <c r="B74" s="24"/>
      <c r="C74" s="1"/>
      <c r="D74" s="1"/>
    </row>
    <row r="75" spans="1:4" ht="12.75">
      <c r="A75" s="1"/>
      <c r="B75" s="24"/>
      <c r="C75" s="1"/>
      <c r="D75" s="1"/>
    </row>
    <row r="76" spans="1:4" ht="12.75">
      <c r="A76" s="1"/>
      <c r="B76" s="24"/>
      <c r="C76" s="1"/>
      <c r="D76" s="1"/>
    </row>
    <row r="77" spans="1:4" ht="12.75">
      <c r="A77" s="1"/>
      <c r="B77" s="24"/>
      <c r="C77" s="1"/>
      <c r="D77" s="1"/>
    </row>
    <row r="78" spans="1:4" ht="18.75" customHeight="1">
      <c r="A78" s="37" t="s">
        <v>13</v>
      </c>
      <c r="B78" s="62"/>
      <c r="C78" s="41"/>
      <c r="D78" s="41"/>
    </row>
    <row r="79" spans="1:4" ht="12.75" customHeight="1">
      <c r="A79" s="64"/>
      <c r="B79" s="69"/>
      <c r="C79" s="66"/>
      <c r="D79" s="66"/>
    </row>
    <row r="80" spans="1:4" ht="12.75">
      <c r="A80" s="1"/>
      <c r="B80" s="24"/>
      <c r="C80" s="1"/>
      <c r="D80" s="1"/>
    </row>
    <row r="81" spans="1:4" ht="12.75">
      <c r="A81" s="1"/>
      <c r="B81" s="24"/>
      <c r="C81" s="1"/>
      <c r="D81" s="1"/>
    </row>
    <row r="82" spans="1:4" ht="12.75">
      <c r="A82" s="1"/>
      <c r="B82" s="24"/>
      <c r="C82" s="1"/>
      <c r="D82" s="1"/>
    </row>
    <row r="83" spans="1:4" ht="12.75">
      <c r="A83" s="1"/>
      <c r="B83" s="24"/>
      <c r="C83" s="1"/>
      <c r="D83" s="1"/>
    </row>
    <row r="84" spans="1:4" ht="15.75">
      <c r="A84" s="9" t="s">
        <v>14</v>
      </c>
      <c r="B84" s="10">
        <f>B17+B20</f>
        <v>0</v>
      </c>
      <c r="C84" s="9"/>
      <c r="D84" s="9"/>
    </row>
    <row r="85" ht="12.75">
      <c r="B85" s="3"/>
    </row>
    <row r="86" ht="12.75">
      <c r="B86" s="3"/>
    </row>
    <row r="87" spans="1:4" ht="15.75">
      <c r="A87" s="5" t="s">
        <v>15</v>
      </c>
      <c r="B87" s="3"/>
      <c r="C87" s="35" t="s">
        <v>16</v>
      </c>
      <c r="D87" s="35"/>
    </row>
    <row r="88" spans="1:4" ht="15.75">
      <c r="A88" s="4" t="s">
        <v>17</v>
      </c>
      <c r="B88" s="3"/>
      <c r="C88" s="36" t="s">
        <v>28</v>
      </c>
      <c r="D88" s="36"/>
    </row>
    <row r="89" ht="12.75">
      <c r="B89" s="3"/>
    </row>
    <row r="90" ht="12.75">
      <c r="B90" s="3"/>
    </row>
    <row r="91" ht="12.75">
      <c r="B91" s="3"/>
    </row>
    <row r="92" spans="2:4" ht="15.75">
      <c r="B92" s="3"/>
      <c r="C92" s="35" t="s">
        <v>19</v>
      </c>
      <c r="D92" s="35"/>
    </row>
    <row r="93" spans="2:4" ht="15.75">
      <c r="B93" s="3"/>
      <c r="C93" s="35" t="s">
        <v>20</v>
      </c>
      <c r="D93" s="3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4">
      <selection activeCell="K24" sqref="K2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35" t="s">
        <v>0</v>
      </c>
      <c r="B4" s="35"/>
      <c r="C4" s="35"/>
      <c r="D4" s="35"/>
    </row>
    <row r="5" spans="1:4" ht="15.75">
      <c r="A5" s="35" t="s">
        <v>1</v>
      </c>
      <c r="B5" s="35"/>
      <c r="C5" s="35"/>
      <c r="D5" s="35"/>
    </row>
    <row r="10" spans="1:4" ht="31.5">
      <c r="A10" s="50" t="s">
        <v>2</v>
      </c>
      <c r="B10" s="50" t="s">
        <v>3</v>
      </c>
      <c r="C10" s="50" t="s">
        <v>4</v>
      </c>
      <c r="D10" s="50" t="s">
        <v>5</v>
      </c>
    </row>
    <row r="11" spans="1:4" ht="15.75">
      <c r="A11" s="51"/>
      <c r="B11" s="53"/>
      <c r="C11" s="51"/>
      <c r="D11" s="51"/>
    </row>
    <row r="12" spans="1:4" ht="15.75">
      <c r="A12" s="52"/>
      <c r="B12" s="54"/>
      <c r="C12" s="52"/>
      <c r="D12" s="52"/>
    </row>
    <row r="13" spans="1:4" ht="15.75">
      <c r="A13" s="37" t="s">
        <v>6</v>
      </c>
      <c r="B13" s="39">
        <v>0</v>
      </c>
      <c r="C13" s="41"/>
      <c r="D13" s="41"/>
    </row>
    <row r="14" spans="1:4" ht="15.75">
      <c r="A14" s="38"/>
      <c r="B14" s="40"/>
      <c r="C14" s="42"/>
      <c r="D14" s="42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21" customHeight="1">
      <c r="A22" s="37" t="s">
        <v>7</v>
      </c>
      <c r="B22" s="39">
        <f>B23+B24</f>
        <v>6320</v>
      </c>
      <c r="C22" s="41"/>
      <c r="D22" s="41"/>
    </row>
    <row r="23" spans="1:4" ht="15" customHeight="1">
      <c r="A23" s="64"/>
      <c r="B23" s="68">
        <v>3969</v>
      </c>
      <c r="C23" s="1" t="s">
        <v>29</v>
      </c>
      <c r="D23" s="1" t="s">
        <v>31</v>
      </c>
    </row>
    <row r="24" spans="1:4" ht="15">
      <c r="A24" s="1"/>
      <c r="B24" s="71">
        <v>2351</v>
      </c>
      <c r="C24" s="1" t="s">
        <v>30</v>
      </c>
      <c r="D24" s="1" t="s">
        <v>31</v>
      </c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30.75" customHeight="1">
      <c r="A36" s="43" t="s">
        <v>12</v>
      </c>
      <c r="B36" s="39">
        <v>0</v>
      </c>
      <c r="C36" s="41"/>
      <c r="D36" s="41"/>
    </row>
    <row r="37" spans="1:4" ht="13.5" customHeight="1">
      <c r="A37" s="70"/>
      <c r="B37" s="10"/>
      <c r="C37" s="66"/>
      <c r="D37" s="66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37" t="s">
        <v>13</v>
      </c>
      <c r="B44" s="39">
        <v>0</v>
      </c>
      <c r="C44" s="41"/>
      <c r="D44" s="41"/>
    </row>
    <row r="45" spans="1:4" ht="15.75">
      <c r="A45" s="38"/>
      <c r="B45" s="40"/>
      <c r="C45" s="42"/>
      <c r="D45" s="42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14</v>
      </c>
      <c r="B50" s="10">
        <f>B13+B22+B36+B44</f>
        <v>6320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15</v>
      </c>
      <c r="B53" s="3"/>
      <c r="C53" s="35" t="s">
        <v>16</v>
      </c>
      <c r="D53" s="35"/>
    </row>
    <row r="54" spans="1:4" ht="15.75">
      <c r="A54" s="4" t="s">
        <v>17</v>
      </c>
      <c r="B54" s="3"/>
      <c r="C54" s="36" t="s">
        <v>18</v>
      </c>
      <c r="D54" s="36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35" t="s">
        <v>19</v>
      </c>
      <c r="D58" s="35"/>
    </row>
    <row r="59" spans="2:4" ht="15.75">
      <c r="B59" s="3"/>
      <c r="C59" s="35" t="s">
        <v>20</v>
      </c>
      <c r="D59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7">
      <selection activeCell="D27" sqref="D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0.85156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15.7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7" t="s">
        <v>7</v>
      </c>
      <c r="B24" s="39">
        <f>SUM(B25:B46)</f>
        <v>2636.42</v>
      </c>
      <c r="C24" s="41"/>
      <c r="D24" s="41"/>
    </row>
    <row r="25" spans="1:4" ht="15.75">
      <c r="A25" s="64"/>
      <c r="B25" s="8">
        <v>717.97</v>
      </c>
      <c r="C25" s="1" t="s">
        <v>32</v>
      </c>
      <c r="D25" s="1" t="s">
        <v>34</v>
      </c>
    </row>
    <row r="26" spans="1:4" ht="12.75">
      <c r="A26" s="1"/>
      <c r="B26" s="2">
        <v>1918.45</v>
      </c>
      <c r="C26" s="1" t="s">
        <v>33</v>
      </c>
      <c r="D26" s="1" t="s">
        <v>31</v>
      </c>
    </row>
    <row r="27" spans="1:4" ht="12.75">
      <c r="A27" s="1"/>
      <c r="B27" s="8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31.5">
      <c r="A48" s="43" t="s">
        <v>12</v>
      </c>
      <c r="B48" s="39">
        <v>0</v>
      </c>
      <c r="C48" s="41"/>
      <c r="D48" s="41"/>
    </row>
    <row r="49" spans="1:4" ht="17.25" customHeight="1">
      <c r="A49" s="44"/>
      <c r="B49" s="40"/>
      <c r="C49" s="42"/>
      <c r="D49" s="42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37" t="s">
        <v>13</v>
      </c>
      <c r="B56" s="39">
        <v>0</v>
      </c>
      <c r="C56" s="41"/>
      <c r="D56" s="41"/>
    </row>
    <row r="57" spans="1:4" ht="15.75">
      <c r="A57" s="38"/>
      <c r="B57" s="40"/>
      <c r="C57" s="42"/>
      <c r="D57" s="42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14</v>
      </c>
      <c r="B62" s="10">
        <f>B24</f>
        <v>2636.42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15</v>
      </c>
      <c r="B65" s="3"/>
      <c r="C65" s="35" t="s">
        <v>16</v>
      </c>
      <c r="D65" s="35"/>
    </row>
    <row r="66" spans="1:4" ht="15.75">
      <c r="A66" s="4" t="s">
        <v>17</v>
      </c>
      <c r="B66" s="3"/>
      <c r="C66" s="36" t="s">
        <v>18</v>
      </c>
      <c r="D66" s="36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35" t="s">
        <v>19</v>
      </c>
      <c r="D70" s="35"/>
    </row>
    <row r="71" spans="2:4" ht="15.75">
      <c r="B71" s="3"/>
      <c r="C71" s="35" t="s">
        <v>20</v>
      </c>
      <c r="D71" s="3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9">
      <selection activeCell="B26" sqref="B26:D26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6.281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7" t="s">
        <v>7</v>
      </c>
      <c r="B24" s="39">
        <f>B26+B27</f>
        <v>0</v>
      </c>
      <c r="C24" s="41"/>
      <c r="D24" s="41"/>
    </row>
    <row r="25" spans="1:4" ht="15.75">
      <c r="A25" s="38"/>
      <c r="B25" s="40"/>
      <c r="C25" s="42"/>
      <c r="D25" s="42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3" t="s">
        <v>12</v>
      </c>
      <c r="B38" s="39">
        <v>0</v>
      </c>
      <c r="C38" s="41"/>
      <c r="D38" s="41"/>
    </row>
    <row r="39" spans="1:4" ht="18" customHeight="1">
      <c r="A39" s="44"/>
      <c r="B39" s="40"/>
      <c r="C39" s="42"/>
      <c r="D39" s="4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7" t="s">
        <v>13</v>
      </c>
      <c r="B46" s="39">
        <v>0</v>
      </c>
      <c r="C46" s="41"/>
      <c r="D46" s="41"/>
    </row>
    <row r="47" spans="1:4" ht="15.75">
      <c r="A47" s="38"/>
      <c r="B47" s="40"/>
      <c r="C47" s="42"/>
      <c r="D47" s="4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14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15</v>
      </c>
      <c r="B55" s="3"/>
      <c r="C55" s="35" t="s">
        <v>16</v>
      </c>
      <c r="D55" s="35"/>
    </row>
    <row r="56" spans="1:4" ht="15.75">
      <c r="A56" s="4" t="s">
        <v>17</v>
      </c>
      <c r="B56" s="3"/>
      <c r="C56" s="36" t="s">
        <v>18</v>
      </c>
      <c r="D56" s="36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5" t="s">
        <v>19</v>
      </c>
      <c r="D60" s="35"/>
    </row>
    <row r="61" spans="2:4" ht="15.75">
      <c r="B61" s="3"/>
      <c r="C61" s="35" t="s">
        <v>20</v>
      </c>
      <c r="D61" s="3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B1">
      <selection activeCell="B25" sqref="B25:D25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7" t="s">
        <v>7</v>
      </c>
      <c r="B24" s="39">
        <f>SUM(B26:B38)</f>
        <v>0</v>
      </c>
      <c r="C24" s="41"/>
      <c r="D24" s="41"/>
    </row>
    <row r="25" spans="1:4" ht="12.75">
      <c r="A25" s="1"/>
      <c r="B25" s="8">
        <v>7000</v>
      </c>
      <c r="C25" s="1" t="s">
        <v>10</v>
      </c>
      <c r="D25" s="1" t="s">
        <v>11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7"/>
      <c r="D32" s="1"/>
    </row>
    <row r="33" spans="1:4" ht="12.75">
      <c r="A33" s="1"/>
      <c r="B33" s="2"/>
      <c r="C33" s="17"/>
      <c r="D33" s="1"/>
    </row>
    <row r="34" spans="1:4" ht="12.75">
      <c r="A34" s="1"/>
      <c r="B34" s="2"/>
      <c r="C34" s="17"/>
      <c r="D34" s="1"/>
    </row>
    <row r="35" spans="1:4" ht="12.75">
      <c r="A35" s="1"/>
      <c r="B35" s="2"/>
      <c r="C35" s="17"/>
      <c r="D35" s="1"/>
    </row>
    <row r="36" spans="1:4" ht="12.75">
      <c r="A36" s="1"/>
      <c r="B36" s="2"/>
      <c r="C36" s="17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31.5">
      <c r="A42" s="43" t="s">
        <v>12</v>
      </c>
      <c r="B42" s="39">
        <v>0</v>
      </c>
      <c r="C42" s="41"/>
      <c r="D42" s="41"/>
    </row>
    <row r="43" spans="1:4" ht="17.25" customHeight="1">
      <c r="A43" s="44"/>
      <c r="B43" s="40"/>
      <c r="C43" s="42"/>
      <c r="D43" s="42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37" t="s">
        <v>13</v>
      </c>
      <c r="B50" s="39">
        <v>0</v>
      </c>
      <c r="C50" s="41"/>
      <c r="D50" s="41"/>
    </row>
    <row r="51" spans="1:4" ht="15.75">
      <c r="A51" s="38"/>
      <c r="B51" s="40"/>
      <c r="C51" s="42"/>
      <c r="D51" s="42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14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15</v>
      </c>
      <c r="B59" s="3"/>
      <c r="C59" s="35" t="s">
        <v>16</v>
      </c>
      <c r="D59" s="35"/>
    </row>
    <row r="60" spans="1:4" ht="15.75">
      <c r="A60" s="4" t="s">
        <v>17</v>
      </c>
      <c r="B60" s="3"/>
      <c r="C60" s="36" t="s">
        <v>18</v>
      </c>
      <c r="D60" s="36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35" t="s">
        <v>19</v>
      </c>
      <c r="D64" s="35"/>
    </row>
    <row r="65" spans="2:4" ht="15.75">
      <c r="B65" s="3"/>
      <c r="C65" s="35" t="s">
        <v>20</v>
      </c>
      <c r="D65" s="3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6">
      <selection activeCell="D29" sqref="D29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7" t="s">
        <v>7</v>
      </c>
      <c r="B24" s="39">
        <f>SUM(B25:B33)</f>
        <v>0</v>
      </c>
      <c r="C24" s="41"/>
      <c r="D24" s="41"/>
    </row>
    <row r="25" spans="1:4" ht="15.75">
      <c r="A25" s="38"/>
      <c r="B25" s="8"/>
      <c r="C25" s="1"/>
      <c r="D25" s="1"/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3" t="s">
        <v>12</v>
      </c>
      <c r="B38" s="39">
        <v>0</v>
      </c>
      <c r="C38" s="41"/>
      <c r="D38" s="41"/>
    </row>
    <row r="39" spans="1:4" ht="16.5" customHeight="1">
      <c r="A39" s="44"/>
      <c r="B39" s="40"/>
      <c r="C39" s="42"/>
      <c r="D39" s="4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7" t="s">
        <v>13</v>
      </c>
      <c r="B46" s="39">
        <v>0</v>
      </c>
      <c r="C46" s="41"/>
      <c r="D46" s="41"/>
    </row>
    <row r="47" spans="1:4" ht="15.75">
      <c r="A47" s="38"/>
      <c r="B47" s="40"/>
      <c r="C47" s="42"/>
      <c r="D47" s="4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14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15</v>
      </c>
      <c r="B55" s="3"/>
      <c r="C55" s="35" t="s">
        <v>16</v>
      </c>
      <c r="D55" s="35"/>
    </row>
    <row r="56" spans="1:4" ht="15.75">
      <c r="A56" s="4" t="s">
        <v>17</v>
      </c>
      <c r="B56" s="3"/>
      <c r="C56" s="36" t="s">
        <v>21</v>
      </c>
      <c r="D56" s="36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5" t="s">
        <v>19</v>
      </c>
      <c r="D60" s="35"/>
    </row>
    <row r="61" spans="2:4" ht="15.75">
      <c r="B61" s="3"/>
      <c r="C61" s="35" t="s">
        <v>20</v>
      </c>
      <c r="D61" s="3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37">
      <selection activeCell="E31" sqref="E31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21.14062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f>B17</f>
        <v>0</v>
      </c>
      <c r="C15" s="41"/>
      <c r="D15" s="41"/>
    </row>
    <row r="16" spans="1:4" ht="15.75">
      <c r="A16" s="38"/>
      <c r="B16" s="40"/>
      <c r="C16" s="42"/>
      <c r="D16" s="4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7" t="s">
        <v>7</v>
      </c>
      <c r="B24" s="39">
        <f>B26+B27+B28+B29+B30+B31+B32+B33+B34+B35+B36</f>
        <v>0</v>
      </c>
      <c r="C24" s="41"/>
      <c r="D24" s="41"/>
    </row>
    <row r="25" spans="1:4" ht="15.75">
      <c r="A25" s="38"/>
      <c r="B25" s="40"/>
      <c r="C25" s="42"/>
      <c r="D25" s="42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31.5">
      <c r="A38" s="43" t="s">
        <v>12</v>
      </c>
      <c r="B38" s="39">
        <v>0</v>
      </c>
      <c r="C38" s="41"/>
      <c r="D38" s="41"/>
    </row>
    <row r="39" spans="1:4" ht="18.75" customHeight="1">
      <c r="A39" s="44"/>
      <c r="B39" s="40"/>
      <c r="C39" s="42"/>
      <c r="D39" s="4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37" t="s">
        <v>13</v>
      </c>
      <c r="B46" s="39">
        <v>0</v>
      </c>
      <c r="C46" s="41"/>
      <c r="D46" s="41"/>
    </row>
    <row r="47" spans="1:4" ht="15.75">
      <c r="A47" s="38"/>
      <c r="B47" s="40"/>
      <c r="C47" s="42"/>
      <c r="D47" s="4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14</v>
      </c>
      <c r="B52" s="10">
        <f>B15+B24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15</v>
      </c>
      <c r="B55" s="3"/>
      <c r="C55" s="35" t="s">
        <v>16</v>
      </c>
      <c r="D55" s="35"/>
    </row>
    <row r="56" spans="1:4" ht="15.75">
      <c r="A56" s="4" t="s">
        <v>17</v>
      </c>
      <c r="B56" s="3"/>
      <c r="C56" s="36" t="s">
        <v>18</v>
      </c>
      <c r="D56" s="36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5" t="s">
        <v>19</v>
      </c>
      <c r="D60" s="35"/>
    </row>
    <row r="61" spans="2:4" ht="15.75">
      <c r="B61" s="3"/>
      <c r="C61" s="35" t="s">
        <v>20</v>
      </c>
      <c r="D61" s="3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1">
      <selection activeCell="C19" sqref="C19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1.57421875" style="0" customWidth="1"/>
    <col min="4" max="4" width="31.8515625" style="0" customWidth="1"/>
    <col min="6" max="6" width="22.421875" style="0" customWidth="1"/>
    <col min="7" max="7" width="18.7109375" style="0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31.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f>B17+B18+B16</f>
        <v>0</v>
      </c>
      <c r="C15" s="41"/>
      <c r="D15" s="41"/>
    </row>
    <row r="16" spans="1:4" ht="15.75">
      <c r="A16" s="38"/>
      <c r="B16" s="2"/>
      <c r="C16" s="16"/>
      <c r="D16" s="16"/>
    </row>
    <row r="17" spans="1:4" ht="15" customHeight="1">
      <c r="A17" s="1"/>
      <c r="B17" s="2"/>
      <c r="C17" s="1"/>
      <c r="D17" s="1"/>
    </row>
    <row r="18" spans="1:4" ht="12.75">
      <c r="A18" s="1"/>
      <c r="B18" s="30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5.75">
      <c r="A24" s="37" t="s">
        <v>7</v>
      </c>
      <c r="B24" s="39">
        <f>SUM(B25:B56)</f>
        <v>638369.0599999998</v>
      </c>
      <c r="C24" s="41"/>
      <c r="D24" s="41"/>
    </row>
    <row r="25" spans="1:4" ht="12.75">
      <c r="A25" s="1"/>
      <c r="B25" s="11">
        <v>126610.63</v>
      </c>
      <c r="C25" s="1" t="s">
        <v>35</v>
      </c>
      <c r="D25" s="1" t="s">
        <v>9</v>
      </c>
    </row>
    <row r="26" spans="1:4" ht="12.75">
      <c r="A26" s="1"/>
      <c r="B26" s="11">
        <v>10305.78</v>
      </c>
      <c r="C26" s="1" t="s">
        <v>36</v>
      </c>
      <c r="D26" s="1" t="s">
        <v>66</v>
      </c>
    </row>
    <row r="27" spans="1:4" ht="12.75">
      <c r="A27" s="1"/>
      <c r="B27" s="11">
        <v>19850.14</v>
      </c>
      <c r="C27" s="1" t="s">
        <v>37</v>
      </c>
      <c r="D27" s="15" t="s">
        <v>67</v>
      </c>
    </row>
    <row r="28" spans="1:4" ht="12.75">
      <c r="A28" s="1"/>
      <c r="B28" s="24">
        <v>92.26</v>
      </c>
      <c r="C28" s="1" t="s">
        <v>38</v>
      </c>
      <c r="D28" s="1" t="s">
        <v>31</v>
      </c>
    </row>
    <row r="29" spans="1:4" ht="12.75">
      <c r="A29" s="1"/>
      <c r="B29" s="2">
        <v>10970.33</v>
      </c>
      <c r="C29" s="1" t="s">
        <v>39</v>
      </c>
      <c r="D29" s="1" t="s">
        <v>31</v>
      </c>
    </row>
    <row r="30" spans="1:4" ht="12.75">
      <c r="A30" s="1"/>
      <c r="B30" s="11">
        <v>43420.61</v>
      </c>
      <c r="C30" s="1" t="s">
        <v>40</v>
      </c>
      <c r="D30" s="1" t="s">
        <v>31</v>
      </c>
    </row>
    <row r="31" spans="1:4" ht="12.75">
      <c r="A31" s="1"/>
      <c r="B31" s="2">
        <v>3000.8</v>
      </c>
      <c r="C31" s="1" t="s">
        <v>41</v>
      </c>
      <c r="D31" s="1" t="s">
        <v>68</v>
      </c>
    </row>
    <row r="32" spans="1:4" ht="12.75">
      <c r="A32" s="1"/>
      <c r="B32" s="11">
        <v>99378.56</v>
      </c>
      <c r="C32" s="1" t="s">
        <v>42</v>
      </c>
      <c r="D32" s="1" t="s">
        <v>69</v>
      </c>
    </row>
    <row r="33" spans="1:4" ht="12.75">
      <c r="A33" s="1"/>
      <c r="B33" s="11">
        <v>68313.44</v>
      </c>
      <c r="C33" s="1" t="s">
        <v>43</v>
      </c>
      <c r="D33" s="1" t="s">
        <v>70</v>
      </c>
    </row>
    <row r="34" spans="1:4" ht="12.75">
      <c r="A34" s="1"/>
      <c r="B34" s="11">
        <v>19999.96</v>
      </c>
      <c r="C34" s="1" t="s">
        <v>44</v>
      </c>
      <c r="D34" s="1" t="s">
        <v>70</v>
      </c>
    </row>
    <row r="35" spans="1:4" ht="12.75" customHeight="1">
      <c r="A35" s="13"/>
      <c r="B35" s="12">
        <v>123881.68</v>
      </c>
      <c r="C35" s="1" t="s">
        <v>45</v>
      </c>
      <c r="D35" s="1" t="s">
        <v>71</v>
      </c>
    </row>
    <row r="36" spans="1:4" ht="12.75">
      <c r="A36" s="1"/>
      <c r="B36" s="12">
        <v>3922.12</v>
      </c>
      <c r="C36" s="1" t="s">
        <v>46</v>
      </c>
      <c r="D36" s="1" t="s">
        <v>72</v>
      </c>
    </row>
    <row r="37" spans="1:4" ht="12.75">
      <c r="A37" s="1"/>
      <c r="B37" s="12">
        <v>332.94</v>
      </c>
      <c r="C37" s="1" t="s">
        <v>47</v>
      </c>
      <c r="D37" s="1" t="s">
        <v>72</v>
      </c>
    </row>
    <row r="38" spans="1:4" ht="12.75">
      <c r="A38" s="1"/>
      <c r="B38" s="12">
        <v>1959.2</v>
      </c>
      <c r="C38" s="1" t="s">
        <v>48</v>
      </c>
      <c r="D38" s="1" t="s">
        <v>72</v>
      </c>
    </row>
    <row r="39" spans="1:4" ht="12.75">
      <c r="A39" s="1"/>
      <c r="B39" s="12">
        <v>1248.06</v>
      </c>
      <c r="C39" s="1" t="s">
        <v>49</v>
      </c>
      <c r="D39" s="1" t="s">
        <v>72</v>
      </c>
    </row>
    <row r="40" spans="1:4" ht="12.75">
      <c r="A40" s="1"/>
      <c r="B40" s="2">
        <v>209.56</v>
      </c>
      <c r="C40" s="1" t="s">
        <v>50</v>
      </c>
      <c r="D40" s="1" t="s">
        <v>72</v>
      </c>
    </row>
    <row r="41" spans="1:4" ht="12.75">
      <c r="A41" s="1"/>
      <c r="B41" s="2">
        <v>250</v>
      </c>
      <c r="C41" s="1" t="s">
        <v>51</v>
      </c>
      <c r="D41" s="1" t="s">
        <v>72</v>
      </c>
    </row>
    <row r="42" spans="1:4" ht="12.75">
      <c r="A42" s="1"/>
      <c r="B42" s="2">
        <v>2155.74</v>
      </c>
      <c r="C42" s="1" t="s">
        <v>52</v>
      </c>
      <c r="D42" s="1" t="s">
        <v>72</v>
      </c>
    </row>
    <row r="43" spans="1:4" ht="12.75">
      <c r="A43" s="1"/>
      <c r="B43" s="2">
        <v>615.04</v>
      </c>
      <c r="C43" s="1" t="s">
        <v>53</v>
      </c>
      <c r="D43" s="1" t="s">
        <v>72</v>
      </c>
    </row>
    <row r="44" spans="1:4" ht="12.75">
      <c r="A44" s="1"/>
      <c r="B44" s="2">
        <v>371.5</v>
      </c>
      <c r="C44" s="1" t="s">
        <v>54</v>
      </c>
      <c r="D44" s="1" t="s">
        <v>72</v>
      </c>
    </row>
    <row r="45" spans="1:4" ht="12.75">
      <c r="A45" s="1"/>
      <c r="B45" s="2">
        <v>1197.78</v>
      </c>
      <c r="C45" s="1" t="s">
        <v>55</v>
      </c>
      <c r="D45" s="1" t="s">
        <v>72</v>
      </c>
    </row>
    <row r="46" spans="1:4" ht="12.75">
      <c r="A46" s="1"/>
      <c r="B46" s="2">
        <v>1178.69</v>
      </c>
      <c r="C46" s="1" t="s">
        <v>56</v>
      </c>
      <c r="D46" s="1" t="s">
        <v>71</v>
      </c>
    </row>
    <row r="47" spans="1:4" ht="12.75">
      <c r="A47" s="1"/>
      <c r="B47" s="2">
        <v>29426.45</v>
      </c>
      <c r="C47" s="1" t="s">
        <v>57</v>
      </c>
      <c r="D47" s="1" t="s">
        <v>9</v>
      </c>
    </row>
    <row r="48" spans="1:4" ht="12.75">
      <c r="A48" s="1"/>
      <c r="B48" s="2">
        <v>3143.65</v>
      </c>
      <c r="C48" s="1" t="s">
        <v>58</v>
      </c>
      <c r="D48" s="1" t="s">
        <v>71</v>
      </c>
    </row>
    <row r="49" spans="1:4" ht="12.75">
      <c r="A49" s="1"/>
      <c r="B49" s="2">
        <v>92.65</v>
      </c>
      <c r="C49" s="1" t="s">
        <v>59</v>
      </c>
      <c r="D49" s="1" t="s">
        <v>71</v>
      </c>
    </row>
    <row r="50" spans="1:4" ht="12.75">
      <c r="A50" s="1"/>
      <c r="B50" s="2">
        <v>1120.32</v>
      </c>
      <c r="C50" s="1" t="s">
        <v>60</v>
      </c>
      <c r="D50" s="1" t="s">
        <v>71</v>
      </c>
    </row>
    <row r="51" spans="1:4" ht="12.75">
      <c r="A51" s="1"/>
      <c r="B51" s="2">
        <v>7204.24</v>
      </c>
      <c r="C51" s="1" t="s">
        <v>61</v>
      </c>
      <c r="D51" s="1" t="s">
        <v>71</v>
      </c>
    </row>
    <row r="52" spans="1:4" ht="12.75">
      <c r="A52" s="1"/>
      <c r="B52" s="2">
        <v>7313.81</v>
      </c>
      <c r="C52" s="1" t="s">
        <v>62</v>
      </c>
      <c r="D52" s="1" t="s">
        <v>71</v>
      </c>
    </row>
    <row r="53" spans="1:4" ht="12.75">
      <c r="A53" s="1"/>
      <c r="B53" s="2">
        <v>72.32</v>
      </c>
      <c r="C53" s="1" t="s">
        <v>63</v>
      </c>
      <c r="D53" s="1" t="s">
        <v>71</v>
      </c>
    </row>
    <row r="54" spans="1:4" ht="12.75">
      <c r="A54" s="1"/>
      <c r="B54" s="2">
        <v>5676.72</v>
      </c>
      <c r="C54" s="1" t="s">
        <v>64</v>
      </c>
      <c r="D54" s="1" t="s">
        <v>71</v>
      </c>
    </row>
    <row r="55" spans="1:4" ht="12.75">
      <c r="A55" s="1"/>
      <c r="B55" s="2">
        <v>15054.08</v>
      </c>
      <c r="C55" s="1" t="s">
        <v>65</v>
      </c>
      <c r="D55" s="1" t="s">
        <v>31</v>
      </c>
    </row>
    <row r="56" spans="1:4" ht="12.75">
      <c r="A56" s="1"/>
      <c r="B56" s="2">
        <v>30000</v>
      </c>
      <c r="C56" s="1" t="s">
        <v>8</v>
      </c>
      <c r="D56" s="1" t="s">
        <v>9</v>
      </c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31.5">
      <c r="A64" s="43" t="s">
        <v>12</v>
      </c>
      <c r="B64" s="39">
        <v>0</v>
      </c>
      <c r="C64" s="55"/>
      <c r="D64" s="55"/>
    </row>
    <row r="65" spans="1:4" ht="20.25" customHeight="1">
      <c r="A65" s="44"/>
      <c r="B65" s="40"/>
      <c r="C65" s="56"/>
      <c r="D65" s="56"/>
    </row>
    <row r="66" spans="1:4" ht="15.75">
      <c r="A66" s="37" t="s">
        <v>13</v>
      </c>
      <c r="B66" s="39">
        <v>0</v>
      </c>
      <c r="C66" s="41"/>
      <c r="D66" s="41"/>
    </row>
    <row r="67" spans="1:4" ht="15.75">
      <c r="A67" s="38"/>
      <c r="B67" s="40"/>
      <c r="C67" s="42"/>
      <c r="D67" s="42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5.75">
      <c r="A72" s="9" t="s">
        <v>14</v>
      </c>
      <c r="B72" s="10">
        <f>B24</f>
        <v>638369.0599999998</v>
      </c>
      <c r="C72" s="9"/>
      <c r="D72" s="9"/>
    </row>
    <row r="73" ht="12.75">
      <c r="B73" s="3"/>
    </row>
    <row r="74" ht="12.75">
      <c r="B74" s="3"/>
    </row>
    <row r="75" spans="1:4" ht="15.75">
      <c r="A75" s="5" t="s">
        <v>15</v>
      </c>
      <c r="B75" s="3"/>
      <c r="C75" s="35" t="s">
        <v>16</v>
      </c>
      <c r="D75" s="35"/>
    </row>
    <row r="76" spans="1:4" ht="15.75">
      <c r="A76" s="4" t="s">
        <v>17</v>
      </c>
      <c r="B76" s="3"/>
      <c r="C76" s="36" t="s">
        <v>18</v>
      </c>
      <c r="D76" s="36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35" t="s">
        <v>19</v>
      </c>
      <c r="D80" s="35"/>
    </row>
    <row r="81" spans="2:4" ht="15.75">
      <c r="B81" s="3"/>
      <c r="C81" s="35" t="s">
        <v>20</v>
      </c>
      <c r="D81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H120"/>
  <sheetViews>
    <sheetView workbookViewId="0" topLeftCell="A58">
      <selection activeCell="C66" sqref="C66:D66"/>
    </sheetView>
  </sheetViews>
  <sheetFormatPr defaultColWidth="9.140625" defaultRowHeight="12.75"/>
  <cols>
    <col min="1" max="1" width="34.57421875" style="0" customWidth="1"/>
    <col min="2" max="2" width="16.7109375" style="0" customWidth="1"/>
    <col min="3" max="3" width="27.7109375" style="0" customWidth="1"/>
    <col min="4" max="4" width="30.28125" style="0" customWidth="1"/>
    <col min="5" max="6" width="9.140625" style="22" customWidth="1"/>
  </cols>
  <sheetData>
    <row r="6" spans="1:4" ht="15.75">
      <c r="A6" s="35" t="s">
        <v>0</v>
      </c>
      <c r="B6" s="35"/>
      <c r="C6" s="35"/>
      <c r="D6" s="35"/>
    </row>
    <row r="7" spans="1:4" ht="15.75">
      <c r="A7" s="35" t="s">
        <v>1</v>
      </c>
      <c r="B7" s="35"/>
      <c r="C7" s="35"/>
      <c r="D7" s="35"/>
    </row>
    <row r="12" spans="1:4" ht="15.75">
      <c r="A12" s="50" t="s">
        <v>2</v>
      </c>
      <c r="B12" s="50" t="s">
        <v>3</v>
      </c>
      <c r="C12" s="50" t="s">
        <v>4</v>
      </c>
      <c r="D12" s="50" t="s">
        <v>5</v>
      </c>
    </row>
    <row r="13" spans="1:4" ht="15.75">
      <c r="A13" s="51"/>
      <c r="B13" s="53"/>
      <c r="C13" s="51"/>
      <c r="D13" s="51"/>
    </row>
    <row r="14" spans="1:4" ht="15.75">
      <c r="A14" s="52"/>
      <c r="B14" s="54"/>
      <c r="C14" s="52"/>
      <c r="D14" s="52"/>
    </row>
    <row r="15" spans="1:4" ht="15.75">
      <c r="A15" s="37" t="s">
        <v>6</v>
      </c>
      <c r="B15" s="39">
        <f>B17+B18+B16</f>
        <v>812516</v>
      </c>
      <c r="C15" s="41"/>
      <c r="D15" s="41"/>
    </row>
    <row r="16" spans="1:4" ht="18" customHeight="1">
      <c r="A16" s="64"/>
      <c r="B16" s="2">
        <v>759722</v>
      </c>
      <c r="C16" s="16" t="s">
        <v>117</v>
      </c>
      <c r="D16" s="16" t="s">
        <v>118</v>
      </c>
    </row>
    <row r="17" spans="1:4" ht="14.25" customHeight="1">
      <c r="A17" s="1"/>
      <c r="B17" s="2">
        <v>12309</v>
      </c>
      <c r="C17" s="1" t="s">
        <v>119</v>
      </c>
      <c r="D17" s="1" t="s">
        <v>121</v>
      </c>
    </row>
    <row r="18" spans="1:5" ht="12.75">
      <c r="A18" s="1"/>
      <c r="B18" s="30">
        <v>40485</v>
      </c>
      <c r="C18" s="1" t="s">
        <v>120</v>
      </c>
      <c r="D18" s="1" t="s">
        <v>121</v>
      </c>
      <c r="E18" s="29"/>
    </row>
    <row r="19" spans="1:5" ht="14.25">
      <c r="A19" s="1"/>
      <c r="B19" s="27"/>
      <c r="C19" s="25"/>
      <c r="D19" s="1"/>
      <c r="E19" s="29"/>
    </row>
    <row r="20" spans="1:5" ht="14.25">
      <c r="A20" s="1"/>
      <c r="B20" s="27"/>
      <c r="C20" s="25"/>
      <c r="D20" s="1"/>
      <c r="E20" s="29"/>
    </row>
    <row r="21" spans="1:8" ht="20.25" customHeight="1">
      <c r="A21" s="37" t="s">
        <v>7</v>
      </c>
      <c r="B21" s="40">
        <f>SUM(B22:B66)</f>
        <v>445640.1400000001</v>
      </c>
      <c r="C21" s="65"/>
      <c r="D21" s="65"/>
      <c r="E21" s="29"/>
      <c r="H21" s="63"/>
    </row>
    <row r="22" spans="1:6" ht="12.75" customHeight="1">
      <c r="A22" s="64"/>
      <c r="B22" s="32">
        <v>186</v>
      </c>
      <c r="C22" s="25" t="s">
        <v>73</v>
      </c>
      <c r="D22" s="31" t="s">
        <v>111</v>
      </c>
      <c r="E22" s="29"/>
      <c r="F22" s="73"/>
    </row>
    <row r="23" spans="1:6" ht="12.75">
      <c r="A23" s="1"/>
      <c r="B23" s="32">
        <v>1006.98</v>
      </c>
      <c r="C23" s="25" t="s">
        <v>74</v>
      </c>
      <c r="D23" s="1" t="s">
        <v>70</v>
      </c>
      <c r="E23" s="29"/>
      <c r="F23" s="73"/>
    </row>
    <row r="24" spans="1:6" ht="12.75">
      <c r="A24" s="1"/>
      <c r="B24" s="32">
        <v>980</v>
      </c>
      <c r="C24" s="25" t="s">
        <v>75</v>
      </c>
      <c r="D24" s="31" t="s">
        <v>70</v>
      </c>
      <c r="E24" s="29"/>
      <c r="F24" s="73"/>
    </row>
    <row r="25" spans="1:6" ht="12.75">
      <c r="A25" s="1"/>
      <c r="B25" s="32">
        <v>4001.28</v>
      </c>
      <c r="C25" s="25" t="s">
        <v>76</v>
      </c>
      <c r="D25" s="1" t="s">
        <v>9</v>
      </c>
      <c r="E25" s="29"/>
      <c r="F25" s="73"/>
    </row>
    <row r="26" spans="1:6" ht="12.75">
      <c r="A26" s="1"/>
      <c r="B26" s="32">
        <v>9212.43</v>
      </c>
      <c r="C26" s="25" t="s">
        <v>77</v>
      </c>
      <c r="D26" s="31" t="s">
        <v>112</v>
      </c>
      <c r="E26" s="29"/>
      <c r="F26" s="73"/>
    </row>
    <row r="27" spans="1:6" ht="12.75">
      <c r="A27" s="1"/>
      <c r="B27" s="32">
        <v>1339.21</v>
      </c>
      <c r="C27" s="25" t="s">
        <v>77</v>
      </c>
      <c r="D27" s="31" t="s">
        <v>112</v>
      </c>
      <c r="E27" s="29"/>
      <c r="F27" s="73"/>
    </row>
    <row r="28" spans="1:6" ht="12.75">
      <c r="A28" s="1"/>
      <c r="B28" s="32">
        <v>1368.85</v>
      </c>
      <c r="C28" s="25" t="s">
        <v>78</v>
      </c>
      <c r="D28" s="31" t="s">
        <v>31</v>
      </c>
      <c r="E28" s="29"/>
      <c r="F28" s="73"/>
    </row>
    <row r="29" spans="1:6" ht="12.75">
      <c r="A29" s="1"/>
      <c r="B29" s="34">
        <v>81328.29</v>
      </c>
      <c r="C29" s="31" t="s">
        <v>79</v>
      </c>
      <c r="D29" s="31" t="s">
        <v>113</v>
      </c>
      <c r="E29" s="29"/>
      <c r="F29" s="73"/>
    </row>
    <row r="30" spans="1:6" ht="12.75">
      <c r="A30" s="1"/>
      <c r="B30" s="34">
        <v>71645.83</v>
      </c>
      <c r="C30" s="31" t="s">
        <v>37</v>
      </c>
      <c r="D30" s="31" t="s">
        <v>116</v>
      </c>
      <c r="E30" s="29"/>
      <c r="F30" s="73"/>
    </row>
    <row r="31" spans="1:6" ht="12.75">
      <c r="A31" s="1"/>
      <c r="B31" s="34">
        <v>6612.5</v>
      </c>
      <c r="C31" s="31" t="s">
        <v>80</v>
      </c>
      <c r="D31" s="31" t="s">
        <v>112</v>
      </c>
      <c r="E31" s="29"/>
      <c r="F31" s="73"/>
    </row>
    <row r="32" spans="1:6" ht="12.75">
      <c r="A32" s="1"/>
      <c r="B32" s="34">
        <v>5147.24</v>
      </c>
      <c r="C32" s="31" t="s">
        <v>81</v>
      </c>
      <c r="D32" s="31" t="s">
        <v>70</v>
      </c>
      <c r="E32" s="29"/>
      <c r="F32" s="73"/>
    </row>
    <row r="33" spans="1:6" ht="12.75">
      <c r="A33" s="1"/>
      <c r="B33" s="34">
        <v>310</v>
      </c>
      <c r="C33" s="31" t="s">
        <v>82</v>
      </c>
      <c r="D33" s="31" t="s">
        <v>114</v>
      </c>
      <c r="E33" s="29"/>
      <c r="F33" s="73"/>
    </row>
    <row r="34" spans="1:6" ht="12.75">
      <c r="A34" s="1"/>
      <c r="B34" s="34">
        <v>6729.41</v>
      </c>
      <c r="C34" s="31" t="s">
        <v>83</v>
      </c>
      <c r="D34" s="31" t="s">
        <v>34</v>
      </c>
      <c r="E34" s="29"/>
      <c r="F34" s="73"/>
    </row>
    <row r="35" spans="1:6" ht="12.75">
      <c r="A35" s="1"/>
      <c r="B35" s="34">
        <v>2660</v>
      </c>
      <c r="C35" s="31" t="s">
        <v>84</v>
      </c>
      <c r="D35" s="31" t="s">
        <v>31</v>
      </c>
      <c r="E35" s="29"/>
      <c r="F35" s="73"/>
    </row>
    <row r="36" spans="1:6" ht="12.75">
      <c r="A36" s="1"/>
      <c r="B36" s="34">
        <v>2121.24</v>
      </c>
      <c r="C36" s="31" t="s">
        <v>85</v>
      </c>
      <c r="D36" s="31" t="s">
        <v>31</v>
      </c>
      <c r="E36" s="29"/>
      <c r="F36" s="73"/>
    </row>
    <row r="37" spans="1:6" ht="12.75">
      <c r="A37" s="1"/>
      <c r="B37" s="34">
        <v>3045.64</v>
      </c>
      <c r="C37" s="31" t="s">
        <v>50</v>
      </c>
      <c r="D37" s="31" t="s">
        <v>31</v>
      </c>
      <c r="E37" s="29"/>
      <c r="F37" s="73"/>
    </row>
    <row r="38" spans="1:6" ht="12.75">
      <c r="A38" s="1"/>
      <c r="B38" s="34">
        <v>1116</v>
      </c>
      <c r="C38" s="31" t="s">
        <v>86</v>
      </c>
      <c r="D38" s="31" t="s">
        <v>70</v>
      </c>
      <c r="E38" s="29"/>
      <c r="F38" s="73"/>
    </row>
    <row r="39" spans="1:6" ht="12.75">
      <c r="A39" s="1"/>
      <c r="B39" s="34">
        <v>1240</v>
      </c>
      <c r="C39" s="31" t="s">
        <v>87</v>
      </c>
      <c r="D39" s="31" t="s">
        <v>70</v>
      </c>
      <c r="E39" s="29"/>
      <c r="F39" s="73"/>
    </row>
    <row r="40" spans="1:6" ht="12.75">
      <c r="A40" s="1"/>
      <c r="B40" s="34">
        <v>1798</v>
      </c>
      <c r="C40" s="31" t="s">
        <v>88</v>
      </c>
      <c r="D40" s="31" t="s">
        <v>31</v>
      </c>
      <c r="E40" s="29"/>
      <c r="F40" s="73"/>
    </row>
    <row r="41" spans="1:6" ht="12.75">
      <c r="A41" s="1"/>
      <c r="B41" s="34">
        <v>1530</v>
      </c>
      <c r="C41" s="31" t="s">
        <v>89</v>
      </c>
      <c r="D41" s="31" t="s">
        <v>70</v>
      </c>
      <c r="E41" s="29"/>
      <c r="F41" s="73"/>
    </row>
    <row r="42" spans="1:6" ht="12.75">
      <c r="A42" s="1"/>
      <c r="B42" s="34">
        <v>3682.8</v>
      </c>
      <c r="C42" s="31" t="s">
        <v>90</v>
      </c>
      <c r="D42" s="31" t="s">
        <v>31</v>
      </c>
      <c r="E42" s="29"/>
      <c r="F42" s="73"/>
    </row>
    <row r="43" spans="1:6" ht="12.75">
      <c r="A43" s="1"/>
      <c r="B43" s="32">
        <v>1075.68</v>
      </c>
      <c r="C43" s="25" t="s">
        <v>91</v>
      </c>
      <c r="D43" s="31" t="s">
        <v>70</v>
      </c>
      <c r="E43" s="29"/>
      <c r="F43" s="29"/>
    </row>
    <row r="44" spans="1:6" ht="12.75">
      <c r="A44" s="1"/>
      <c r="B44" s="32">
        <v>3225.24</v>
      </c>
      <c r="C44" s="25" t="s">
        <v>92</v>
      </c>
      <c r="D44" s="31" t="s">
        <v>31</v>
      </c>
      <c r="E44" s="29"/>
      <c r="F44" s="29"/>
    </row>
    <row r="45" spans="1:6" ht="12.75">
      <c r="A45" s="1"/>
      <c r="B45" s="34">
        <v>24979.9</v>
      </c>
      <c r="C45" s="31" t="s">
        <v>93</v>
      </c>
      <c r="D45" s="31" t="s">
        <v>9</v>
      </c>
      <c r="E45" s="29"/>
      <c r="F45" s="29"/>
    </row>
    <row r="46" spans="1:6" ht="12.75">
      <c r="A46" s="1"/>
      <c r="B46" s="34">
        <v>1184.2</v>
      </c>
      <c r="C46" s="31" t="s">
        <v>94</v>
      </c>
      <c r="D46" s="31" t="s">
        <v>31</v>
      </c>
      <c r="E46" s="29"/>
      <c r="F46" s="29"/>
    </row>
    <row r="47" spans="1:6" ht="12.75">
      <c r="A47" s="1"/>
      <c r="B47" s="34">
        <v>2681.96</v>
      </c>
      <c r="C47" s="31" t="s">
        <v>95</v>
      </c>
      <c r="D47" s="31" t="s">
        <v>70</v>
      </c>
      <c r="E47" s="29"/>
      <c r="F47" s="29"/>
    </row>
    <row r="48" spans="1:6" ht="12.75">
      <c r="A48" s="1"/>
      <c r="B48" s="34">
        <v>8606.26</v>
      </c>
      <c r="C48" s="31" t="s">
        <v>96</v>
      </c>
      <c r="D48" s="31" t="s">
        <v>115</v>
      </c>
      <c r="E48" s="29"/>
      <c r="F48" s="29"/>
    </row>
    <row r="49" spans="1:6" ht="12.75">
      <c r="A49" s="1"/>
      <c r="B49" s="34">
        <v>5000</v>
      </c>
      <c r="C49" s="31" t="s">
        <v>97</v>
      </c>
      <c r="D49" s="31" t="s">
        <v>70</v>
      </c>
      <c r="E49" s="29"/>
      <c r="F49" s="29"/>
    </row>
    <row r="50" spans="1:6" ht="12.75">
      <c r="A50" s="1"/>
      <c r="B50" s="34">
        <v>4778.13</v>
      </c>
      <c r="C50" s="31" t="s">
        <v>98</v>
      </c>
      <c r="D50" s="31" t="s">
        <v>70</v>
      </c>
      <c r="E50" s="29"/>
      <c r="F50" s="29"/>
    </row>
    <row r="51" spans="1:6" ht="12.75">
      <c r="A51" s="1"/>
      <c r="B51" s="34">
        <v>2042.28</v>
      </c>
      <c r="C51" s="72" t="s">
        <v>51</v>
      </c>
      <c r="D51" s="31" t="s">
        <v>70</v>
      </c>
      <c r="E51" s="29"/>
      <c r="F51" s="29"/>
    </row>
    <row r="52" spans="1:6" ht="12.75">
      <c r="A52" s="1"/>
      <c r="B52" s="34">
        <v>3983.56</v>
      </c>
      <c r="C52" s="72" t="s">
        <v>99</v>
      </c>
      <c r="D52" s="31" t="s">
        <v>115</v>
      </c>
      <c r="E52" s="29"/>
      <c r="F52" s="29"/>
    </row>
    <row r="53" spans="1:6" ht="12.75">
      <c r="A53" s="1"/>
      <c r="B53" s="34">
        <v>81976</v>
      </c>
      <c r="C53" s="31" t="s">
        <v>100</v>
      </c>
      <c r="D53" s="31" t="s">
        <v>115</v>
      </c>
      <c r="E53" s="29"/>
      <c r="F53" s="29"/>
    </row>
    <row r="54" spans="1:6" ht="12.75">
      <c r="A54" s="1"/>
      <c r="B54" s="34">
        <v>10690.81</v>
      </c>
      <c r="C54" s="31" t="s">
        <v>101</v>
      </c>
      <c r="D54" s="31" t="s">
        <v>71</v>
      </c>
      <c r="E54" s="29"/>
      <c r="F54" s="29"/>
    </row>
    <row r="55" spans="1:6" ht="12.75">
      <c r="A55" s="1"/>
      <c r="B55" s="34">
        <v>14012.12</v>
      </c>
      <c r="C55" s="31" t="s">
        <v>102</v>
      </c>
      <c r="D55" s="31" t="s">
        <v>71</v>
      </c>
      <c r="E55" s="29"/>
      <c r="F55" s="29"/>
    </row>
    <row r="56" spans="1:6" ht="12.75">
      <c r="A56" s="1"/>
      <c r="B56" s="34">
        <v>1970.38</v>
      </c>
      <c r="C56" s="31" t="s">
        <v>103</v>
      </c>
      <c r="D56" s="31" t="s">
        <v>71</v>
      </c>
      <c r="E56" s="29"/>
      <c r="F56" s="29"/>
    </row>
    <row r="57" spans="1:6" ht="12.75">
      <c r="A57" s="1"/>
      <c r="B57" s="34">
        <v>13482.19</v>
      </c>
      <c r="C57" s="31" t="s">
        <v>104</v>
      </c>
      <c r="D57" s="31" t="s">
        <v>71</v>
      </c>
      <c r="E57" s="29"/>
      <c r="F57" s="29"/>
    </row>
    <row r="58" spans="1:6" ht="12.75">
      <c r="A58" s="1"/>
      <c r="B58" s="34">
        <v>2507.14</v>
      </c>
      <c r="C58" s="31" t="s">
        <v>105</v>
      </c>
      <c r="D58" s="31" t="s">
        <v>71</v>
      </c>
      <c r="E58" s="29"/>
      <c r="F58" s="29"/>
    </row>
    <row r="59" spans="1:6" ht="12.75">
      <c r="A59" s="1"/>
      <c r="B59" s="34">
        <v>30945.74</v>
      </c>
      <c r="C59" s="31" t="s">
        <v>106</v>
      </c>
      <c r="D59" s="31" t="s">
        <v>71</v>
      </c>
      <c r="E59" s="29"/>
      <c r="F59" s="29"/>
    </row>
    <row r="60" spans="1:6" ht="12.75">
      <c r="A60" s="1"/>
      <c r="B60" s="34">
        <v>2396.69</v>
      </c>
      <c r="C60" s="31" t="s">
        <v>107</v>
      </c>
      <c r="D60" s="31" t="s">
        <v>71</v>
      </c>
      <c r="E60" s="29"/>
      <c r="F60" s="29"/>
    </row>
    <row r="61" spans="1:6" ht="12.75">
      <c r="A61" s="1"/>
      <c r="B61" s="34">
        <v>6040.78</v>
      </c>
      <c r="C61" s="31" t="s">
        <v>61</v>
      </c>
      <c r="D61" s="31" t="s">
        <v>71</v>
      </c>
      <c r="E61" s="29"/>
      <c r="F61" s="29"/>
    </row>
    <row r="62" spans="1:6" ht="12.75">
      <c r="A62" s="1"/>
      <c r="B62" s="34">
        <v>7144.46</v>
      </c>
      <c r="C62" s="31" t="s">
        <v>108</v>
      </c>
      <c r="D62" s="31" t="s">
        <v>71</v>
      </c>
      <c r="E62" s="29"/>
      <c r="F62" s="29"/>
    </row>
    <row r="63" spans="1:6" ht="12.75">
      <c r="A63" s="1"/>
      <c r="B63" s="34">
        <v>2975.7</v>
      </c>
      <c r="C63" s="31" t="s">
        <v>109</v>
      </c>
      <c r="D63" s="31" t="s">
        <v>71</v>
      </c>
      <c r="E63" s="29"/>
      <c r="F63" s="29"/>
    </row>
    <row r="64" spans="1:6" ht="12.75">
      <c r="A64" s="1"/>
      <c r="B64" s="34">
        <v>3784.94</v>
      </c>
      <c r="C64" s="31" t="s">
        <v>110</v>
      </c>
      <c r="D64" s="31" t="s">
        <v>71</v>
      </c>
      <c r="E64" s="29"/>
      <c r="F64" s="29"/>
    </row>
    <row r="65" spans="1:5" ht="12.75">
      <c r="A65" s="1"/>
      <c r="B65" s="8">
        <v>94.28</v>
      </c>
      <c r="C65" s="1" t="s">
        <v>77</v>
      </c>
      <c r="D65" s="1" t="s">
        <v>112</v>
      </c>
      <c r="E65" s="29"/>
    </row>
    <row r="66" spans="1:5" ht="12.75">
      <c r="A66" s="1"/>
      <c r="B66" s="8">
        <v>3000</v>
      </c>
      <c r="C66" s="1" t="s">
        <v>10</v>
      </c>
      <c r="D66" s="1" t="s">
        <v>11</v>
      </c>
      <c r="E66" s="29"/>
    </row>
    <row r="67" spans="1:5" ht="12.75">
      <c r="A67" s="1"/>
      <c r="B67" s="30"/>
      <c r="C67" s="25"/>
      <c r="D67" s="31"/>
      <c r="E67" s="29"/>
    </row>
    <row r="68" spans="1:5" ht="12.75">
      <c r="A68" s="1"/>
      <c r="B68" s="30"/>
      <c r="C68" s="25"/>
      <c r="D68" s="31"/>
      <c r="E68" s="29"/>
    </row>
    <row r="69" spans="1:5" ht="12.75">
      <c r="A69" s="1"/>
      <c r="B69" s="30"/>
      <c r="C69" s="25"/>
      <c r="D69" s="31"/>
      <c r="E69" s="29"/>
    </row>
    <row r="70" spans="1:5" ht="12.75">
      <c r="A70" s="1"/>
      <c r="B70" s="30"/>
      <c r="C70" s="25"/>
      <c r="D70" s="31"/>
      <c r="E70" s="29"/>
    </row>
    <row r="71" spans="1:5" ht="12.75">
      <c r="A71" s="1"/>
      <c r="B71" s="30"/>
      <c r="C71" s="25"/>
      <c r="D71" s="31"/>
      <c r="E71" s="29"/>
    </row>
    <row r="72" spans="1:5" ht="12.75">
      <c r="A72" s="1"/>
      <c r="B72" s="30"/>
      <c r="C72" s="25"/>
      <c r="D72" s="31"/>
      <c r="E72" s="29"/>
    </row>
    <row r="73" spans="1:5" ht="12.75">
      <c r="A73" s="1"/>
      <c r="B73" s="30"/>
      <c r="C73" s="25"/>
      <c r="D73" s="31"/>
      <c r="E73" s="29"/>
    </row>
    <row r="74" spans="1:5" ht="12.75">
      <c r="A74" s="1"/>
      <c r="B74" s="30"/>
      <c r="C74" s="25"/>
      <c r="D74" s="31"/>
      <c r="E74" s="29"/>
    </row>
    <row r="75" spans="1:5" ht="12.75">
      <c r="A75" s="1"/>
      <c r="B75" s="30"/>
      <c r="C75" s="25"/>
      <c r="D75" s="31"/>
      <c r="E75" s="29"/>
    </row>
    <row r="76" spans="1:5" ht="12.75">
      <c r="A76" s="1"/>
      <c r="B76" s="30"/>
      <c r="C76" s="25"/>
      <c r="D76" s="31"/>
      <c r="E76" s="29"/>
    </row>
    <row r="77" spans="1:5" ht="12.75">
      <c r="A77" s="1"/>
      <c r="B77" s="32"/>
      <c r="C77" s="25"/>
      <c r="D77" s="31"/>
      <c r="E77" s="29"/>
    </row>
    <row r="78" spans="1:5" ht="12.75">
      <c r="A78" s="1"/>
      <c r="B78" s="32"/>
      <c r="C78" s="25"/>
      <c r="D78" s="31"/>
      <c r="E78" s="29"/>
    </row>
    <row r="79" spans="1:5" ht="12.75">
      <c r="A79" s="1"/>
      <c r="B79" s="32"/>
      <c r="C79" s="25"/>
      <c r="D79" s="31"/>
      <c r="E79" s="29"/>
    </row>
    <row r="80" spans="1:5" ht="12.75">
      <c r="A80" s="1"/>
      <c r="B80" s="32"/>
      <c r="C80" s="25"/>
      <c r="D80" s="31"/>
      <c r="E80" s="29"/>
    </row>
    <row r="81" spans="1:5" ht="12.75">
      <c r="A81" s="1"/>
      <c r="B81" s="32"/>
      <c r="C81" s="26"/>
      <c r="D81" s="31"/>
      <c r="E81" s="29"/>
    </row>
    <row r="82" spans="1:5" ht="12.75">
      <c r="A82" s="1"/>
      <c r="B82" s="32"/>
      <c r="C82" s="25"/>
      <c r="D82" s="31"/>
      <c r="E82" s="29"/>
    </row>
    <row r="83" spans="1:5" ht="12.75">
      <c r="A83" s="1"/>
      <c r="B83" s="32"/>
      <c r="C83" s="25"/>
      <c r="D83" s="31"/>
      <c r="E83" s="29"/>
    </row>
    <row r="84" spans="1:5" ht="12.75">
      <c r="A84" s="1"/>
      <c r="B84" s="32"/>
      <c r="C84" s="25"/>
      <c r="D84" s="31"/>
      <c r="E84" s="29"/>
    </row>
    <row r="85" spans="1:5" ht="12.75">
      <c r="A85" s="1"/>
      <c r="B85" s="32"/>
      <c r="C85" s="25"/>
      <c r="D85" s="31"/>
      <c r="E85" s="29"/>
    </row>
    <row r="86" spans="1:5" ht="12.75">
      <c r="A86" s="1"/>
      <c r="B86" s="32"/>
      <c r="C86" s="25"/>
      <c r="D86" s="31"/>
      <c r="E86" s="29"/>
    </row>
    <row r="87" spans="1:5" ht="12.75">
      <c r="A87" s="1"/>
      <c r="B87" s="32"/>
      <c r="C87" s="25"/>
      <c r="D87" s="31"/>
      <c r="E87" s="29"/>
    </row>
    <row r="88" spans="1:5" ht="12.75">
      <c r="A88" s="1"/>
      <c r="B88" s="32"/>
      <c r="C88" s="25"/>
      <c r="D88" s="31"/>
      <c r="E88" s="29"/>
    </row>
    <row r="89" spans="1:5" ht="12.75">
      <c r="A89" s="1"/>
      <c r="B89" s="32"/>
      <c r="C89" s="25"/>
      <c r="D89" s="31"/>
      <c r="E89" s="29"/>
    </row>
    <row r="90" spans="1:5" ht="12.75">
      <c r="A90" s="1"/>
      <c r="B90" s="32"/>
      <c r="C90" s="25"/>
      <c r="D90" s="31"/>
      <c r="E90" s="29"/>
    </row>
    <row r="91" spans="1:5" ht="12.75">
      <c r="A91" s="1"/>
      <c r="B91" s="32"/>
      <c r="C91" s="25"/>
      <c r="D91" s="31"/>
      <c r="E91" s="29"/>
    </row>
    <row r="92" spans="1:5" ht="14.25">
      <c r="A92" s="1"/>
      <c r="B92" s="27"/>
      <c r="C92" s="25"/>
      <c r="D92" s="1"/>
      <c r="E92" s="29"/>
    </row>
    <row r="93" spans="1:5" ht="14.25">
      <c r="A93" s="1"/>
      <c r="B93" s="28"/>
      <c r="C93" s="25"/>
      <c r="D93" s="1"/>
      <c r="E93" s="29"/>
    </row>
    <row r="94" spans="1:5" ht="14.25">
      <c r="A94" s="1"/>
      <c r="B94" s="28"/>
      <c r="C94" s="25"/>
      <c r="D94" s="1"/>
      <c r="E94" s="29"/>
    </row>
    <row r="95" spans="1:5" ht="14.25">
      <c r="A95" s="1"/>
      <c r="B95" s="28"/>
      <c r="C95" s="25"/>
      <c r="D95" s="1"/>
      <c r="E95" s="29"/>
    </row>
    <row r="96" spans="1:5" ht="14.25">
      <c r="A96" s="1"/>
      <c r="B96" s="28"/>
      <c r="C96" s="25"/>
      <c r="D96" s="1"/>
      <c r="E96" s="29"/>
    </row>
    <row r="97" spans="1:5" ht="12.75" customHeight="1">
      <c r="A97" s="43" t="s">
        <v>12</v>
      </c>
      <c r="B97" s="59"/>
      <c r="C97" s="57"/>
      <c r="D97" s="41"/>
      <c r="E97" s="29"/>
    </row>
    <row r="98" spans="1:5" ht="20.25" customHeight="1">
      <c r="A98" s="44"/>
      <c r="B98" s="60"/>
      <c r="C98" s="58"/>
      <c r="D98" s="42"/>
      <c r="E98" s="29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 customHeight="1">
      <c r="A105" s="37" t="s">
        <v>13</v>
      </c>
      <c r="B105" s="39">
        <v>0</v>
      </c>
      <c r="C105" s="41"/>
      <c r="D105" s="41"/>
    </row>
    <row r="106" spans="1:4" ht="12.75" customHeight="1">
      <c r="A106" s="38"/>
      <c r="B106" s="40"/>
      <c r="C106" s="42"/>
      <c r="D106" s="42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5.75">
      <c r="A111" s="9" t="s">
        <v>14</v>
      </c>
      <c r="B111" s="10">
        <f>B15+B21</f>
        <v>1258156.1400000001</v>
      </c>
      <c r="C111" s="9"/>
      <c r="D111" s="9"/>
    </row>
    <row r="112" ht="12.75">
      <c r="B112" s="3"/>
    </row>
    <row r="113" ht="12.75">
      <c r="B113" s="3"/>
    </row>
    <row r="114" spans="1:4" ht="15.75">
      <c r="A114" s="5" t="s">
        <v>15</v>
      </c>
      <c r="B114" s="3"/>
      <c r="C114" s="35" t="s">
        <v>16</v>
      </c>
      <c r="D114" s="35"/>
    </row>
    <row r="115" spans="1:4" ht="15.75">
      <c r="A115" s="4" t="s">
        <v>22</v>
      </c>
      <c r="B115" s="3"/>
      <c r="C115" s="36" t="s">
        <v>23</v>
      </c>
      <c r="D115" s="36"/>
    </row>
    <row r="116" ht="12.75">
      <c r="B116" s="3"/>
    </row>
    <row r="117" ht="12.75">
      <c r="B117" s="3"/>
    </row>
    <row r="118" ht="12.75">
      <c r="B118" s="3"/>
    </row>
    <row r="119" spans="2:4" ht="15.75">
      <c r="B119" s="3"/>
      <c r="C119" s="35" t="s">
        <v>19</v>
      </c>
      <c r="D119" s="35"/>
    </row>
    <row r="120" spans="2:4" ht="15.75">
      <c r="B120" s="3"/>
      <c r="C120" s="35" t="s">
        <v>20</v>
      </c>
      <c r="D120" s="3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2012-07-16T09:45:56Z</cp:lastPrinted>
  <dcterms:created xsi:type="dcterms:W3CDTF">2012-03-09T07:00:26Z</dcterms:created>
  <dcterms:modified xsi:type="dcterms:W3CDTF">2013-07-02T05:32:33Z</dcterms:modified>
  <cp:category/>
  <cp:version/>
  <cp:contentType/>
  <cp:contentStatus/>
</cp:coreProperties>
</file>